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<sst xmlns="http://schemas.openxmlformats.org/spreadsheetml/2006/main" count="317" uniqueCount="212">
  <si>
    <t>Rozdz.</t>
  </si>
  <si>
    <t>§</t>
  </si>
  <si>
    <t>Treść</t>
  </si>
  <si>
    <t>1.</t>
  </si>
  <si>
    <t>2.</t>
  </si>
  <si>
    <t>3.</t>
  </si>
  <si>
    <t>4.</t>
  </si>
  <si>
    <t>5.</t>
  </si>
  <si>
    <t>6.</t>
  </si>
  <si>
    <t>010</t>
  </si>
  <si>
    <t>ROLNICTWO I ŁOWIECTWO</t>
  </si>
  <si>
    <t>01010</t>
  </si>
  <si>
    <t>x</t>
  </si>
  <si>
    <t>01022</t>
  </si>
  <si>
    <t>049</t>
  </si>
  <si>
    <t>069</t>
  </si>
  <si>
    <t>020</t>
  </si>
  <si>
    <t>LEŚNICTWO</t>
  </si>
  <si>
    <t>02001</t>
  </si>
  <si>
    <t>Gospodarka leśna</t>
  </si>
  <si>
    <t>075</t>
  </si>
  <si>
    <t>700</t>
  </si>
  <si>
    <t>GOSPODARKA MIESZKANIOWA</t>
  </si>
  <si>
    <t>70005</t>
  </si>
  <si>
    <t>083</t>
  </si>
  <si>
    <t>wpływy z usług - czynsze najmu lokali</t>
  </si>
  <si>
    <t>084</t>
  </si>
  <si>
    <t>091</t>
  </si>
  <si>
    <t>097</t>
  </si>
  <si>
    <t>wpływy z dochodów różnych</t>
  </si>
  <si>
    <t>750</t>
  </si>
  <si>
    <t>ADMINISTRACJA PUBLICZNA</t>
  </si>
  <si>
    <t>75011</t>
  </si>
  <si>
    <t>Urzędy Wojewódzkie</t>
  </si>
  <si>
    <t>201</t>
  </si>
  <si>
    <t>75023</t>
  </si>
  <si>
    <t>Urzędy Gmin</t>
  </si>
  <si>
    <t>75056</t>
  </si>
  <si>
    <t>Spis powszechny i inne</t>
  </si>
  <si>
    <t>751</t>
  </si>
  <si>
    <t>75101</t>
  </si>
  <si>
    <t xml:space="preserve"> </t>
  </si>
  <si>
    <t>75109</t>
  </si>
  <si>
    <t>Wybory do Rad Gmin</t>
  </si>
  <si>
    <t>756</t>
  </si>
  <si>
    <t>75601</t>
  </si>
  <si>
    <t>Wpływy z pod.doch.od osób fizycz.</t>
  </si>
  <si>
    <t>035</t>
  </si>
  <si>
    <t>75615</t>
  </si>
  <si>
    <t>031</t>
  </si>
  <si>
    <t>pod.od nieruchomości</t>
  </si>
  <si>
    <t>podatek rolny</t>
  </si>
  <si>
    <t>033</t>
  </si>
  <si>
    <t>podatek leśny</t>
  </si>
  <si>
    <t>050</t>
  </si>
  <si>
    <t>pod.od czynności cywilnoprawnych</t>
  </si>
  <si>
    <t>75616</t>
  </si>
  <si>
    <t>034</t>
  </si>
  <si>
    <t>pod.od środków transportowych</t>
  </si>
  <si>
    <t>pod.od spadków i darowizn</t>
  </si>
  <si>
    <t>043</t>
  </si>
  <si>
    <t>wpływy z opłaty targowej</t>
  </si>
  <si>
    <t>044</t>
  </si>
  <si>
    <t>75618</t>
  </si>
  <si>
    <t>041</t>
  </si>
  <si>
    <t>wpływy z opłaty skarbowej</t>
  </si>
  <si>
    <t>pod.dochodowy od osób fizycznych</t>
  </si>
  <si>
    <t>002</t>
  </si>
  <si>
    <t>pod.dochodowy od osób prawnych</t>
  </si>
  <si>
    <t>758</t>
  </si>
  <si>
    <t>RÓŻNE ROZLICZENIA</t>
  </si>
  <si>
    <t>75801</t>
  </si>
  <si>
    <t>Część oświat.subw. ogólnej dla JST</t>
  </si>
  <si>
    <t>292</t>
  </si>
  <si>
    <t>subwencje ogólne z budżetu państwa</t>
  </si>
  <si>
    <t>75802</t>
  </si>
  <si>
    <t>Część podst.subw.ogólnej dla gmin</t>
  </si>
  <si>
    <t>75805</t>
  </si>
  <si>
    <t>Część rekomp.subwencji ogólnej</t>
  </si>
  <si>
    <t>801</t>
  </si>
  <si>
    <t>OŚWIATA I WYCHOWANIE</t>
  </si>
  <si>
    <t>80104</t>
  </si>
  <si>
    <t>Przedszkola przy szkołach podstaw.</t>
  </si>
  <si>
    <t xml:space="preserve">wpływy z różnych opłat </t>
  </si>
  <si>
    <t>wpływy z różn.doch.- wpłaty przedszk.</t>
  </si>
  <si>
    <t>Pozostała działalność</t>
  </si>
  <si>
    <t>851</t>
  </si>
  <si>
    <t>OCHRONA ZDROWIA</t>
  </si>
  <si>
    <t>85154</t>
  </si>
  <si>
    <t>Przeciwdziałanie alkoholizmowi</t>
  </si>
  <si>
    <t>048</t>
  </si>
  <si>
    <t>85313</t>
  </si>
  <si>
    <t>Dodatki mieszkaniowe</t>
  </si>
  <si>
    <t>Ośrodki Pomocy Społecznej</t>
  </si>
  <si>
    <t>wpływy z usług</t>
  </si>
  <si>
    <t>Gospodarka ściekowa i ochrona wód</t>
  </si>
  <si>
    <t>Oświetlenie ulic</t>
  </si>
  <si>
    <t>OGÓŁEM</t>
  </si>
  <si>
    <t>Zwalczanie chrób zakaźnych zwierząt oraz badania monitoringowe pozost.chem.i biolog.w tkankach zwierząt i prod.pochodzenia zwierzęcego</t>
  </si>
  <si>
    <t>dochody z najmu, dzierżawy składn.majątkowych Skarbu Państwa lub JST dzierżawa za obwody łowieckie</t>
  </si>
  <si>
    <t>dot.celowe otrzymane z budż.państwa na realizację zadań bieżących z zakr.adm.rząd.oraz innych ustaw zleconych gminie ustawami</t>
  </si>
  <si>
    <t>wpływy z różnych doch.- opłata za druki, specyf.do przetargu, opł.za umieszczenie reklamy</t>
  </si>
  <si>
    <t>dot.celowe otrzymane z budż.państwa na realizację zadań bieżących z zakr. adm.rząd.oraz innych ustaw zleconych gminie ustawami</t>
  </si>
  <si>
    <t>URZĘDY NACZELNYCH ORGANÓW WŁADZY PAŃSTWOWEJ</t>
  </si>
  <si>
    <t>Urzędy Nacz.Org.Wł.Państw., Kontroli i Ochrony Państwa</t>
  </si>
  <si>
    <t>odsetki od nieterminowych wpłat z tytułu podatków i opłat</t>
  </si>
  <si>
    <t>wpływy z opł.admin.za czynności urzędowe</t>
  </si>
  <si>
    <t>Wpływy z innych opłat stanowiących dochody JST na podstawie ustaw</t>
  </si>
  <si>
    <t>dotacje celowe otrzym.z budż.państwa na realizację bieżących zadań z zakr. admin.rząd.oraz innych umów zlec. gminie ustawami</t>
  </si>
  <si>
    <t>dotacje otrzymane z budż.państwa na realizację zad.własn.bieżących gmin</t>
  </si>
  <si>
    <t>wpływy z opłat za zezw.na sprzedaż alkoholu</t>
  </si>
  <si>
    <t>Zasiłki i pomoc w naturze oraz składki na ubezpieczenia społeczne</t>
  </si>
  <si>
    <t>dotacje otrzymane z budż.państwa na admin.rząd.oraz innych umów zlec.</t>
  </si>
  <si>
    <t>Zasiłki rodzinne, pielęgnacyjne i wychowawcze</t>
  </si>
  <si>
    <t xml:space="preserve">Usługi opiekuńcze i specjalistyczne usługi opiekuńcze  </t>
  </si>
  <si>
    <t>EDUKACYJNA OPIEKA WYCHOWAWCZA</t>
  </si>
  <si>
    <t>GOSPODARKA KOMUNALNA I OCHRONA ŚRODOWISKA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</si>
  <si>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</si>
  <si>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</si>
  <si>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</si>
  <si>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</si>
  <si>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porozumienia między jednostkami samorządu terytorialnego</t>
  </si>
  <si>
    <t>80110</t>
  </si>
  <si>
    <t>Gimnazjum</t>
  </si>
  <si>
    <t>Infrastruktura wodociągowa i sanitacyjna wsi</t>
  </si>
  <si>
    <t>wpływy z innych lokalnych opłat pobieranych przez JST na podst.odrębnych umów-kolczykowanie zwierząt</t>
  </si>
  <si>
    <t>Gospodarka gruntami i nieruchomościami</t>
  </si>
  <si>
    <t>wpływy ze sprzedaży wyrobów i składników majątkowych - sprzedaż gruntów, bud.i lokali gminnych</t>
  </si>
  <si>
    <t>podatek od dział. gospod. osób fizycz.-karta podatkowa</t>
  </si>
  <si>
    <t>wpływy z usług - zrzut ścieków</t>
  </si>
  <si>
    <t>wpływy z usług - składowanie odpadów</t>
  </si>
  <si>
    <t>Gospodarka odpadami</t>
  </si>
  <si>
    <t>wpływy z różnych dochodów</t>
  </si>
  <si>
    <t>odsetki z nieterminowych wpłat z tyt.podatków i opłat</t>
  </si>
  <si>
    <t xml:space="preserve">wpływy z różnych dochodów </t>
  </si>
  <si>
    <t>75095</t>
  </si>
  <si>
    <t>środki na dofinansowanie własnych zadań bieżących gmin, powiatów, samorządów województw, pozyskane z innych źródeł</t>
  </si>
  <si>
    <t>75110</t>
  </si>
  <si>
    <t>Referenda ogólnokrajowe i konstytucyjne</t>
  </si>
  <si>
    <t>wpływy z różnych opłat (koszty upomnień, opł. Prolongac.)</t>
  </si>
  <si>
    <t>75814</t>
  </si>
  <si>
    <t>Rróżne rozliczenia finansowe</t>
  </si>
  <si>
    <t>KULTURA I OCHRONA DZIEDZICTWA NARODOWEGO</t>
  </si>
  <si>
    <t>Dz.</t>
  </si>
  <si>
    <t>Zwiększenia</t>
  </si>
  <si>
    <t>Zmniejszenia</t>
  </si>
  <si>
    <t>Dochody plan po zmianach</t>
  </si>
  <si>
    <t>7.</t>
  </si>
  <si>
    <t>8.</t>
  </si>
  <si>
    <t>754</t>
  </si>
  <si>
    <t>BEZP.PUBLICZNE I OCHRONA P.POŻ.</t>
  </si>
  <si>
    <t>Ochotnicze Straże Pożarne</t>
  </si>
  <si>
    <t>Domy i ośrodki kultury, świetlice i kluby</t>
  </si>
  <si>
    <t xml:space="preserve">Dotacje otrzymane z funduszy celowych na finansowanie lub dofinansowanie kosztów realizacji inwestycji i zakupów inwestycyjnych innych jednostek sektora finansów publicznych </t>
  </si>
  <si>
    <t>01095</t>
  </si>
  <si>
    <t>852</t>
  </si>
  <si>
    <t>POMOC SPOŁECZNA</t>
  </si>
  <si>
    <t>85212</t>
  </si>
  <si>
    <t>Świadczenia rodzinne oraz składki na ubezpieczenia emerytalne i rentowe z ubezpieczenia społecznego</t>
  </si>
  <si>
    <t>6310</t>
  </si>
  <si>
    <t>dotacje celowe otrzymane z budżetu państwa na inwestycje i zakupy inwestycyjne z zakresu administracji rządowej oraz innych zadań zleconych gminom ustawami</t>
  </si>
  <si>
    <t>2700</t>
  </si>
  <si>
    <t>85214</t>
  </si>
  <si>
    <t>0690</t>
  </si>
  <si>
    <t>6260</t>
  </si>
  <si>
    <t>wpływy z różnych opłat</t>
  </si>
  <si>
    <t>0830</t>
  </si>
  <si>
    <t>0970</t>
  </si>
  <si>
    <t>2920</t>
  </si>
  <si>
    <t>0320</t>
  </si>
  <si>
    <t>środki na dofinansowanie włanych inwestycji gmin pozyskane z innych źródeł</t>
  </si>
  <si>
    <t>KULTURA FIZYCZNA I SPORT</t>
  </si>
  <si>
    <t>0360</t>
  </si>
  <si>
    <t>0910</t>
  </si>
  <si>
    <t>2707</t>
  </si>
  <si>
    <t>80101</t>
  </si>
  <si>
    <t>2010</t>
  </si>
  <si>
    <t>6333</t>
  </si>
  <si>
    <t>Dotacje celowe otrzykmane z budżetu państwa na realizację inwestycji i zakupów inwestycyjnych własnych gmin (związków gmin)</t>
  </si>
  <si>
    <t>Szkoły podstawowe</t>
  </si>
  <si>
    <t>6338</t>
  </si>
  <si>
    <t>dot.celowe otrzymane z budż.pań.na realizację inwestycji i zakupów inwest.własnych gmin</t>
  </si>
  <si>
    <t>6339</t>
  </si>
  <si>
    <t>DOCHODY OD OSÓB PRAWNYCH, OD OSÓB FIZYCZNYCH I OD INNYCH NIE POSIADAJĄCYCH OSOBOW. PRAWNEJ ORAZ WYDATKI ZWIĄZANE Z ICH POBOREM</t>
  </si>
  <si>
    <t>Pomoc materialna dla uczniów</t>
  </si>
  <si>
    <t>Budżet Gminy Kolno na 2006 rok -  DOCHODY</t>
  </si>
  <si>
    <t>Plan na 2006</t>
  </si>
  <si>
    <t>6290</t>
  </si>
  <si>
    <t>Składki na ubezp.zdrowotne opłacane za osoby pobierające niektóre świad. z pomocy społecznej oraz niektóre świadczenia rodzinne</t>
  </si>
  <si>
    <t>dotacje celowe otrzym.z budż.państwa na realizację zadań bieżących z zakr. admin.rząd.oraz innych zadań zlec. gminie ustawami</t>
  </si>
  <si>
    <t>dotacje otrzymane z budż.państwa na realizację własnych zadań bieżących gmin</t>
  </si>
  <si>
    <t>75621</t>
  </si>
  <si>
    <t>Udziały gmin w podatkach stanowiących dochód budżetu państwa</t>
  </si>
  <si>
    <t>0010</t>
  </si>
  <si>
    <t>dotacje celowe otrzymane z budż.państwa na realizację własnych zadań bieżących gmin</t>
  </si>
  <si>
    <t>0750</t>
  </si>
  <si>
    <t>dochody z najmu i dzierżawy składników majątkowych Skarbu Państwa, jednostek samorządu terytorialnego lub innych jednostek zaliczanych do sektora finansów publicznych oraz innych umów o pdobnym charakterze</t>
  </si>
  <si>
    <t>0310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</si>
  <si>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</si>
  <si>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</si>
  <si>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Kolonie i obozy oraz inne formy wypoczynku dzieci i młodzieży szkolnej, a także szkolenia młodziezy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</si>
  <si>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</si>
  <si>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własnych zadań bieżących</t>
  </si>
  <si>
    <t>2320</t>
  </si>
  <si>
    <t xml:space="preserve">dotacje celowe otrzymane z powiatu na zadania bieżące realizowane na podstawie porozumień (umów) między jednostkami samorządu terytorialnego </t>
  </si>
  <si>
    <t>80195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</si>
  <si>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</si>
  <si>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</si>
  <si>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</si>
  <si>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</si>
  <si>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</si>
  <si>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Załącznik Nr 1 do Uchwały Nr XXXIX/241/2006 Rady Gminy w Kolnie z dnia 08.09.06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</si>
</sst>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0.0%"/>
    <numFmt numFmtId="168" formatCode="#,##0\ &quot;zł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3" fillId="0" borderId="0" xfId="0" applyFont="1" applyAlignment="1">
      <alignment/>
    </xf>
    <xf numFmtId="0" fontId="6" fillId="0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49" fontId="0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1" fillId="2" borderId="4" xfId="0" applyNumberFormat="1" applyFont="1" applyFill="1" applyBorder="1" applyAlignment="1">
      <alignment wrapText="1"/>
    </xf>
    <xf numFmtId="166" fontId="3" fillId="3" borderId="4" xfId="0" applyNumberFormat="1" applyFont="1" applyFill="1" applyBorder="1" applyAlignment="1">
      <alignment horizontal="right"/>
    </xf>
    <xf numFmtId="166" fontId="1" fillId="2" borderId="4" xfId="0" applyNumberFormat="1" applyFont="1" applyFill="1" applyBorder="1" applyAlignment="1">
      <alignment horizontal="right"/>
    </xf>
    <xf numFmtId="166" fontId="1" fillId="3" borderId="4" xfId="0" applyNumberFormat="1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6" fontId="0" fillId="0" borderId="4" xfId="0" applyNumberFormat="1" applyFill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49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6" fillId="0" borderId="4" xfId="0" applyFont="1" applyBorder="1" applyAlignment="1">
      <alignment/>
    </xf>
    <xf numFmtId="166" fontId="3" fillId="0" borderId="4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166" fontId="4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/>
    </xf>
    <xf numFmtId="166" fontId="1" fillId="2" borderId="13" xfId="0" applyNumberFormat="1" applyFont="1" applyFill="1" applyBorder="1" applyAlignment="1">
      <alignment horizontal="right"/>
    </xf>
    <xf numFmtId="49" fontId="1" fillId="4" borderId="7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49" fontId="1" fillId="5" borderId="12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49" fontId="1" fillId="4" borderId="10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0" fontId="1" fillId="4" borderId="12" xfId="0" applyFont="1" applyFill="1" applyBorder="1" applyAlignment="1">
      <alignment horizontal="center" wrapText="1"/>
    </xf>
    <xf numFmtId="166" fontId="1" fillId="4" borderId="17" xfId="0" applyNumberFormat="1" applyFont="1" applyFill="1" applyBorder="1" applyAlignment="1">
      <alignment horizontal="center" wrapText="1"/>
    </xf>
    <xf numFmtId="166" fontId="5" fillId="4" borderId="12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49" fontId="1" fillId="3" borderId="14" xfId="0" applyNumberFormat="1" applyFont="1" applyFill="1" applyBorder="1" applyAlignment="1">
      <alignment horizontal="center"/>
    </xf>
    <xf numFmtId="49" fontId="0" fillId="3" borderId="18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66" fontId="3" fillId="0" borderId="19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5" borderId="11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166" fontId="5" fillId="5" borderId="12" xfId="0" applyNumberFormat="1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166" fontId="0" fillId="0" borderId="1" xfId="0" applyNumberFormat="1" applyFill="1" applyBorder="1" applyAlignment="1">
      <alignment horizontal="right"/>
    </xf>
    <xf numFmtId="49" fontId="0" fillId="4" borderId="7" xfId="0" applyNumberForma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wrapText="1"/>
    </xf>
    <xf numFmtId="0" fontId="0" fillId="2" borderId="21" xfId="0" applyFill="1" applyBorder="1" applyAlignment="1">
      <alignment/>
    </xf>
    <xf numFmtId="3" fontId="0" fillId="2" borderId="21" xfId="0" applyNumberFormat="1" applyFill="1" applyBorder="1" applyAlignment="1">
      <alignment/>
    </xf>
    <xf numFmtId="49" fontId="0" fillId="0" borderId="4" xfId="0" applyNumberFormat="1" applyFont="1" applyBorder="1" applyAlignment="1">
      <alignment horizontal="center"/>
    </xf>
    <xf numFmtId="166" fontId="0" fillId="2" borderId="21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66" fontId="0" fillId="2" borderId="22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166" fontId="1" fillId="2" borderId="23" xfId="0" applyNumberFormat="1" applyFont="1" applyFill="1" applyBorder="1" applyAlignment="1">
      <alignment horizontal="center"/>
    </xf>
    <xf numFmtId="166" fontId="5" fillId="4" borderId="17" xfId="0" applyNumberFormat="1" applyFont="1" applyFill="1" applyBorder="1" applyAlignment="1">
      <alignment horizontal="right"/>
    </xf>
    <xf numFmtId="166" fontId="1" fillId="2" borderId="23" xfId="0" applyNumberFormat="1" applyFont="1" applyFill="1" applyBorder="1" applyAlignment="1">
      <alignment horizontal="right"/>
    </xf>
    <xf numFmtId="166" fontId="0" fillId="0" borderId="24" xfId="0" applyNumberFormat="1" applyBorder="1" applyAlignment="1">
      <alignment/>
    </xf>
    <xf numFmtId="166" fontId="1" fillId="3" borderId="24" xfId="0" applyNumberFormat="1" applyFont="1" applyFill="1" applyBorder="1" applyAlignment="1">
      <alignment horizontal="right"/>
    </xf>
    <xf numFmtId="166" fontId="1" fillId="2" borderId="24" xfId="0" applyNumberFormat="1" applyFont="1" applyFill="1" applyBorder="1" applyAlignment="1">
      <alignment horizontal="right"/>
    </xf>
    <xf numFmtId="166" fontId="0" fillId="0" borderId="24" xfId="0" applyNumberFormat="1" applyFill="1" applyBorder="1" applyAlignment="1">
      <alignment horizontal="right"/>
    </xf>
    <xf numFmtId="166" fontId="3" fillId="0" borderId="19" xfId="0" applyNumberFormat="1" applyFont="1" applyFill="1" applyBorder="1" applyAlignment="1">
      <alignment horizontal="right"/>
    </xf>
    <xf numFmtId="166" fontId="0" fillId="0" borderId="24" xfId="0" applyNumberFormat="1" applyBorder="1" applyAlignment="1">
      <alignment horizontal="right"/>
    </xf>
    <xf numFmtId="166" fontId="1" fillId="2" borderId="25" xfId="0" applyNumberFormat="1" applyFont="1" applyFill="1" applyBorder="1" applyAlignment="1">
      <alignment horizontal="right"/>
    </xf>
    <xf numFmtId="166" fontId="5" fillId="5" borderId="17" xfId="0" applyNumberFormat="1" applyFont="1" applyFill="1" applyBorder="1" applyAlignment="1">
      <alignment horizontal="right"/>
    </xf>
    <xf numFmtId="166" fontId="3" fillId="0" borderId="24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6" fontId="3" fillId="0" borderId="24" xfId="0" applyNumberFormat="1" applyFont="1" applyFill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0" fillId="0" borderId="26" xfId="0" applyNumberFormat="1" applyBorder="1" applyAlignment="1">
      <alignment/>
    </xf>
    <xf numFmtId="166" fontId="0" fillId="0" borderId="19" xfId="0" applyNumberFormat="1" applyFill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6" fontId="1" fillId="0" borderId="24" xfId="0" applyNumberFormat="1" applyFont="1" applyFill="1" applyBorder="1" applyAlignment="1">
      <alignment horizontal="right"/>
    </xf>
    <xf numFmtId="166" fontId="3" fillId="3" borderId="24" xfId="0" applyNumberFormat="1" applyFont="1" applyFill="1" applyBorder="1" applyAlignment="1">
      <alignment horizontal="right"/>
    </xf>
    <xf numFmtId="166" fontId="4" fillId="0" borderId="24" xfId="0" applyNumberFormat="1" applyFont="1" applyFill="1" applyBorder="1" applyAlignment="1">
      <alignment horizontal="right"/>
    </xf>
    <xf numFmtId="49" fontId="1" fillId="2" borderId="2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66" fontId="3" fillId="0" borderId="5" xfId="0" applyNumberFormat="1" applyFont="1" applyFill="1" applyBorder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166" fontId="1" fillId="2" borderId="21" xfId="0" applyNumberFormat="1" applyFont="1" applyFill="1" applyBorder="1" applyAlignment="1">
      <alignment/>
    </xf>
    <xf numFmtId="166" fontId="1" fillId="2" borderId="22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 wrapText="1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0" fillId="2" borderId="21" xfId="0" applyNumberFormat="1" applyFill="1" applyBorder="1" applyAlignment="1">
      <alignment/>
    </xf>
    <xf numFmtId="37" fontId="3" fillId="2" borderId="4" xfId="0" applyNumberFormat="1" applyFon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24" xfId="0" applyNumberForma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41" fontId="3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/>
    </xf>
    <xf numFmtId="49" fontId="6" fillId="3" borderId="4" xfId="0" applyNumberFormat="1" applyFon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166" fontId="6" fillId="0" borderId="4" xfId="0" applyNumberFormat="1" applyFont="1" applyFill="1" applyBorder="1" applyAlignment="1">
      <alignment horizontal="right"/>
    </xf>
    <xf numFmtId="166" fontId="6" fillId="0" borderId="24" xfId="0" applyNumberFormat="1" applyFont="1" applyFill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166" fontId="0" fillId="0" borderId="29" xfId="0" applyNumberFormat="1" applyBorder="1" applyAlignment="1">
      <alignment/>
    </xf>
    <xf numFmtId="49" fontId="6" fillId="0" borderId="5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3" fillId="3" borderId="4" xfId="0" applyNumberFormat="1" applyFont="1" applyFill="1" applyBorder="1" applyAlignment="1">
      <alignment horizontal="right"/>
    </xf>
    <xf numFmtId="166" fontId="3" fillId="3" borderId="24" xfId="0" applyNumberFormat="1" applyFont="1" applyFill="1" applyBorder="1" applyAlignment="1">
      <alignment horizontal="right"/>
    </xf>
    <xf numFmtId="166" fontId="1" fillId="2" borderId="22" xfId="0" applyNumberFormat="1" applyFont="1" applyFill="1" applyBorder="1" applyAlignment="1">
      <alignment horizontal="right"/>
    </xf>
    <xf numFmtId="49" fontId="6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6" fillId="0" borderId="19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showGridLines="0" tabSelected="1" zoomScale="75" zoomScaleNormal="75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7.00390625" style="0" customWidth="1"/>
    <col min="3" max="3" width="6.00390625" style="0" customWidth="1"/>
    <col min="4" max="4" width="55.125" style="0" customWidth="1"/>
    <col min="5" max="5" width="15.375" style="8" customWidth="1"/>
    <col min="6" max="7" width="15.625" style="0" customWidth="1"/>
    <col min="8" max="8" width="14.625" style="118" customWidth="1"/>
  </cols>
  <sheetData>
    <row r="1" spans="7:8" ht="33.75" customHeight="1">
      <c r="G1" s="181" t="s">
        <v>211</v>
      </c>
      <c r="H1" s="181"/>
    </row>
    <row r="2" ht="7.5" customHeight="1" hidden="1"/>
    <row r="3" ht="12.75" hidden="1"/>
    <row r="4" ht="12.75" hidden="1"/>
    <row r="5" spans="1:8" ht="17.25" customHeight="1" thickBot="1">
      <c r="A5" s="72" t="s">
        <v>185</v>
      </c>
      <c r="B5" s="16"/>
      <c r="C5" s="16"/>
      <c r="D5" s="16"/>
      <c r="E5" s="17"/>
      <c r="F5" s="16"/>
      <c r="G5" s="16"/>
      <c r="H5" s="119"/>
    </row>
    <row r="6" ht="6" customHeight="1" hidden="1" thickBot="1"/>
    <row r="7" spans="1:8" ht="32.25" customHeight="1" thickBot="1">
      <c r="A7" s="52" t="s">
        <v>143</v>
      </c>
      <c r="B7" s="53" t="s">
        <v>0</v>
      </c>
      <c r="C7" s="69" t="s">
        <v>1</v>
      </c>
      <c r="D7" s="69" t="s">
        <v>2</v>
      </c>
      <c r="E7" s="73" t="s">
        <v>186</v>
      </c>
      <c r="F7" s="73" t="s">
        <v>144</v>
      </c>
      <c r="G7" s="73" t="s">
        <v>145</v>
      </c>
      <c r="H7" s="74" t="s">
        <v>146</v>
      </c>
    </row>
    <row r="8" spans="1:8" ht="13.5" thickBot="1">
      <c r="A8" s="65" t="s">
        <v>3</v>
      </c>
      <c r="B8" s="67" t="s">
        <v>4</v>
      </c>
      <c r="C8" s="66" t="s">
        <v>5</v>
      </c>
      <c r="D8" s="66" t="s">
        <v>6</v>
      </c>
      <c r="E8" s="68" t="s">
        <v>7</v>
      </c>
      <c r="F8" s="66" t="s">
        <v>8</v>
      </c>
      <c r="G8" s="66" t="s">
        <v>147</v>
      </c>
      <c r="H8" s="120" t="s">
        <v>148</v>
      </c>
    </row>
    <row r="9" spans="1:8" ht="15.75" hidden="1" thickBot="1">
      <c r="A9" s="57" t="s">
        <v>9</v>
      </c>
      <c r="B9" s="58"/>
      <c r="C9" s="101"/>
      <c r="D9" s="102" t="s">
        <v>10</v>
      </c>
      <c r="E9" s="75">
        <f>SUM(E10)</f>
        <v>163043</v>
      </c>
      <c r="F9" s="75">
        <f>SUM(F10)</f>
        <v>0</v>
      </c>
      <c r="G9" s="75">
        <f>SUM(G10)</f>
        <v>128788</v>
      </c>
      <c r="H9" s="121">
        <f>SUM(H10)</f>
        <v>34255</v>
      </c>
    </row>
    <row r="10" spans="1:8" ht="12.75" hidden="1">
      <c r="A10" s="76"/>
      <c r="B10" s="2" t="s">
        <v>11</v>
      </c>
      <c r="C10" s="55"/>
      <c r="D10" s="32" t="s">
        <v>124</v>
      </c>
      <c r="E10" s="56">
        <f>SUM(E11+E12)</f>
        <v>163043</v>
      </c>
      <c r="F10" s="56">
        <f>SUM(F11+F12)</f>
        <v>0</v>
      </c>
      <c r="G10" s="56">
        <f>SUM(G11+G12)</f>
        <v>128788</v>
      </c>
      <c r="H10" s="122">
        <f>SUM(H11+H12)</f>
        <v>34255</v>
      </c>
    </row>
    <row r="11" spans="1:8" ht="33.75" hidden="1">
      <c r="A11" s="77"/>
      <c r="B11" s="89"/>
      <c r="C11" s="157" t="s">
        <v>187</v>
      </c>
      <c r="D11" s="10" t="s">
        <v>201</v>
      </c>
      <c r="E11" s="19">
        <v>63036</v>
      </c>
      <c r="F11" s="19"/>
      <c r="G11" s="19">
        <v>63036</v>
      </c>
      <c r="H11" s="139">
        <f>SUM(E11-G11)</f>
        <v>0</v>
      </c>
    </row>
    <row r="12" spans="1:8" ht="22.5" hidden="1">
      <c r="A12" s="78"/>
      <c r="B12" s="90"/>
      <c r="C12" s="157" t="s">
        <v>182</v>
      </c>
      <c r="D12" s="10" t="s">
        <v>181</v>
      </c>
      <c r="E12" s="34">
        <v>100007</v>
      </c>
      <c r="F12" s="34"/>
      <c r="G12" s="34">
        <v>65752</v>
      </c>
      <c r="H12" s="131">
        <f>SUM(E12-G12)</f>
        <v>34255</v>
      </c>
    </row>
    <row r="13" spans="1:8" ht="33.75" hidden="1">
      <c r="A13" s="78"/>
      <c r="B13" s="90"/>
      <c r="C13" s="165" t="s">
        <v>164</v>
      </c>
      <c r="D13" s="142" t="s">
        <v>153</v>
      </c>
      <c r="E13" s="167" t="s">
        <v>12</v>
      </c>
      <c r="F13" s="167">
        <v>10000</v>
      </c>
      <c r="G13" s="167"/>
      <c r="H13" s="168">
        <f>SUM(F13)</f>
        <v>10000</v>
      </c>
    </row>
    <row r="14" spans="1:8" ht="12.75" hidden="1">
      <c r="A14" s="78"/>
      <c r="B14" s="91"/>
      <c r="C14" s="13"/>
      <c r="D14" s="10"/>
      <c r="E14" s="21"/>
      <c r="F14" s="21"/>
      <c r="G14" s="21"/>
      <c r="H14" s="124"/>
    </row>
    <row r="15" spans="1:8" ht="38.25" hidden="1">
      <c r="A15" s="76"/>
      <c r="B15" s="3" t="s">
        <v>13</v>
      </c>
      <c r="C15" s="14"/>
      <c r="D15" s="18" t="s">
        <v>98</v>
      </c>
      <c r="E15" s="20">
        <f>SUM(E16:E17)</f>
        <v>0</v>
      </c>
      <c r="F15" s="20">
        <f>SUM(F17)</f>
        <v>0</v>
      </c>
      <c r="G15" s="20">
        <f>SUM(G17)</f>
        <v>0</v>
      </c>
      <c r="H15" s="125">
        <f>SUM(H17)</f>
        <v>0</v>
      </c>
    </row>
    <row r="16" spans="1:8" ht="22.5" hidden="1">
      <c r="A16" s="77"/>
      <c r="B16" s="89"/>
      <c r="C16" s="4" t="s">
        <v>14</v>
      </c>
      <c r="D16" s="9" t="s">
        <v>125</v>
      </c>
      <c r="E16" s="22"/>
      <c r="F16" s="23"/>
      <c r="G16" s="23"/>
      <c r="H16" s="126"/>
    </row>
    <row r="17" spans="1:8" ht="12.75" hidden="1">
      <c r="A17" s="77"/>
      <c r="B17" s="89"/>
      <c r="C17" s="26" t="s">
        <v>163</v>
      </c>
      <c r="D17" s="27" t="s">
        <v>165</v>
      </c>
      <c r="E17" s="28"/>
      <c r="F17" s="28"/>
      <c r="G17" s="28"/>
      <c r="H17" s="127"/>
    </row>
    <row r="18" spans="1:8" ht="12.75" hidden="1">
      <c r="A18" s="77"/>
      <c r="B18" s="14" t="s">
        <v>154</v>
      </c>
      <c r="C18" s="116"/>
      <c r="D18" s="116" t="s">
        <v>85</v>
      </c>
      <c r="E18" s="151">
        <f>SUM(E19)</f>
        <v>0</v>
      </c>
      <c r="F18" s="152">
        <f>SUM(F19)</f>
        <v>0</v>
      </c>
      <c r="G18" s="152">
        <f>SUM(G19)</f>
        <v>0</v>
      </c>
      <c r="H18" s="153">
        <f>SUM(H19)</f>
        <v>0</v>
      </c>
    </row>
    <row r="19" spans="1:8" ht="33.75" hidden="1">
      <c r="A19" s="79"/>
      <c r="B19" s="70"/>
      <c r="C19" s="154" t="s">
        <v>164</v>
      </c>
      <c r="D19" s="142" t="s">
        <v>153</v>
      </c>
      <c r="E19" s="143"/>
      <c r="F19" s="143"/>
      <c r="G19" s="143"/>
      <c r="H19" s="144"/>
    </row>
    <row r="20" spans="1:8" ht="12.75" hidden="1">
      <c r="A20" s="79"/>
      <c r="B20" s="70"/>
      <c r="C20" s="4"/>
      <c r="D20" s="9"/>
      <c r="E20" s="25"/>
      <c r="F20" s="25"/>
      <c r="G20" s="25"/>
      <c r="H20" s="128"/>
    </row>
    <row r="21" spans="1:8" ht="12.75" hidden="1">
      <c r="A21" s="79"/>
      <c r="B21" s="70"/>
      <c r="C21" s="4"/>
      <c r="D21" s="9"/>
      <c r="E21" s="25"/>
      <c r="F21" s="25"/>
      <c r="G21" s="25"/>
      <c r="H21" s="128"/>
    </row>
    <row r="22" spans="1:8" ht="13.5" hidden="1" thickBot="1">
      <c r="A22" s="79"/>
      <c r="B22" s="70"/>
      <c r="H22" s="164"/>
    </row>
    <row r="23" spans="1:8" ht="15.75" hidden="1" thickBot="1">
      <c r="A23" s="57" t="s">
        <v>16</v>
      </c>
      <c r="B23" s="58"/>
      <c r="C23" s="101"/>
      <c r="D23" s="54" t="s">
        <v>17</v>
      </c>
      <c r="E23" s="75">
        <f>SUM(E24)</f>
        <v>0</v>
      </c>
      <c r="F23" s="75"/>
      <c r="G23" s="75"/>
      <c r="H23" s="121"/>
    </row>
    <row r="24" spans="1:8" ht="12.75" hidden="1">
      <c r="A24" s="77"/>
      <c r="B24" s="2" t="s">
        <v>18</v>
      </c>
      <c r="C24" s="55"/>
      <c r="D24" s="32" t="s">
        <v>19</v>
      </c>
      <c r="E24" s="42">
        <f>SUM(E25)</f>
        <v>0</v>
      </c>
      <c r="F24" s="42"/>
      <c r="G24" s="42"/>
      <c r="H24" s="129"/>
    </row>
    <row r="25" spans="1:8" ht="23.25" hidden="1" thickBot="1">
      <c r="A25" s="79"/>
      <c r="B25" s="92"/>
      <c r="C25" s="26" t="s">
        <v>20</v>
      </c>
      <c r="D25" s="27" t="s">
        <v>99</v>
      </c>
      <c r="E25" s="28"/>
      <c r="F25" s="28"/>
      <c r="G25" s="28"/>
      <c r="H25" s="127"/>
    </row>
    <row r="26" spans="1:8" ht="15.75" hidden="1" thickBot="1">
      <c r="A26" s="59" t="s">
        <v>117</v>
      </c>
      <c r="B26" s="93"/>
      <c r="C26" s="60"/>
      <c r="D26" s="61" t="s">
        <v>118</v>
      </c>
      <c r="E26" s="103">
        <f>SUM(E27)</f>
        <v>0</v>
      </c>
      <c r="F26" s="103"/>
      <c r="G26" s="103"/>
      <c r="H26" s="130"/>
    </row>
    <row r="27" spans="1:8" ht="12.75" hidden="1">
      <c r="A27" s="79"/>
      <c r="B27" s="2" t="s">
        <v>119</v>
      </c>
      <c r="C27" s="31"/>
      <c r="D27" s="32" t="s">
        <v>120</v>
      </c>
      <c r="E27" s="42">
        <f>SUM(E28:E29)</f>
        <v>0</v>
      </c>
      <c r="F27" s="42"/>
      <c r="G27" s="42"/>
      <c r="H27" s="129"/>
    </row>
    <row r="28" spans="1:8" ht="22.5" hidden="1">
      <c r="A28" s="80"/>
      <c r="B28" s="36"/>
      <c r="C28" s="15">
        <v>232</v>
      </c>
      <c r="D28" s="11" t="s">
        <v>121</v>
      </c>
      <c r="E28" s="34"/>
      <c r="F28" s="34"/>
      <c r="G28" s="34"/>
      <c r="H28" s="131"/>
    </row>
    <row r="29" spans="1:8" ht="13.5" hidden="1" thickBot="1">
      <c r="A29" s="80"/>
      <c r="B29" s="36"/>
      <c r="C29" s="38"/>
      <c r="D29" s="38"/>
      <c r="E29" s="62"/>
      <c r="F29" s="62"/>
      <c r="G29" s="62"/>
      <c r="H29" s="132"/>
    </row>
    <row r="30" spans="1:8" ht="15.75" hidden="1" thickBot="1">
      <c r="A30" s="57" t="s">
        <v>21</v>
      </c>
      <c r="B30" s="58"/>
      <c r="C30" s="101"/>
      <c r="D30" s="54" t="s">
        <v>22</v>
      </c>
      <c r="E30" s="75">
        <f>SUM(E31)</f>
        <v>95000</v>
      </c>
      <c r="F30" s="75">
        <f>SUM(F31)</f>
        <v>14540</v>
      </c>
      <c r="G30" s="75">
        <f>SUM(G31)</f>
        <v>12000</v>
      </c>
      <c r="H30" s="121">
        <f>SUM(H31)</f>
        <v>97540</v>
      </c>
    </row>
    <row r="31" spans="1:8" ht="12.75" hidden="1">
      <c r="A31" s="77"/>
      <c r="B31" s="141" t="s">
        <v>23</v>
      </c>
      <c r="C31" s="104"/>
      <c r="D31" s="32" t="s">
        <v>126</v>
      </c>
      <c r="E31" s="42">
        <f>SUM(E32:E33)</f>
        <v>95000</v>
      </c>
      <c r="F31" s="42">
        <f>SUM(F32+F33+F44)</f>
        <v>14540</v>
      </c>
      <c r="G31" s="42">
        <f>SUM(G32+G33+G44)</f>
        <v>12000</v>
      </c>
      <c r="H31" s="129">
        <f>SUM(H32+H33+H44)</f>
        <v>97540</v>
      </c>
    </row>
    <row r="32" spans="1:8" ht="36" customHeight="1" hidden="1">
      <c r="A32" s="79"/>
      <c r="B32" s="92"/>
      <c r="C32" s="148" t="s">
        <v>195</v>
      </c>
      <c r="D32" s="27" t="s">
        <v>196</v>
      </c>
      <c r="E32" s="171">
        <v>65000</v>
      </c>
      <c r="F32" s="171"/>
      <c r="G32" s="160">
        <v>12000</v>
      </c>
      <c r="H32" s="161">
        <f>SUM(E32-G32)</f>
        <v>53000</v>
      </c>
    </row>
    <row r="33" spans="1:8" ht="12.75" hidden="1">
      <c r="A33" s="79"/>
      <c r="B33" s="70"/>
      <c r="C33" s="148" t="s">
        <v>166</v>
      </c>
      <c r="D33" s="9" t="s">
        <v>94</v>
      </c>
      <c r="E33" s="171">
        <v>30000</v>
      </c>
      <c r="F33" s="171">
        <v>10540</v>
      </c>
      <c r="G33" s="171"/>
      <c r="H33" s="173">
        <f>SUM(E33:F33)</f>
        <v>40540</v>
      </c>
    </row>
    <row r="34" spans="1:8" ht="13.5" hidden="1" thickBot="1">
      <c r="A34" s="79"/>
      <c r="B34" s="70"/>
      <c r="C34" s="26" t="s">
        <v>163</v>
      </c>
      <c r="D34" s="27" t="s">
        <v>165</v>
      </c>
      <c r="E34" s="22"/>
      <c r="F34" s="22"/>
      <c r="G34" s="22"/>
      <c r="H34" s="133"/>
    </row>
    <row r="35" spans="1:8" ht="15.75" thickBot="1">
      <c r="A35" s="57" t="s">
        <v>206</v>
      </c>
      <c r="B35" s="58"/>
      <c r="C35" s="101"/>
      <c r="D35" s="54" t="s">
        <v>207</v>
      </c>
      <c r="E35" s="75">
        <f>SUM(E36)</f>
        <v>0</v>
      </c>
      <c r="F35" s="75">
        <f>SUM(F36)</f>
        <v>1200</v>
      </c>
      <c r="G35" s="75">
        <f>SUM(G36)</f>
        <v>0</v>
      </c>
      <c r="H35" s="121">
        <f>SUM(H36)</f>
        <v>1200</v>
      </c>
    </row>
    <row r="36" spans="1:8" ht="12.75">
      <c r="A36" s="77"/>
      <c r="B36" s="141" t="s">
        <v>208</v>
      </c>
      <c r="C36" s="104"/>
      <c r="D36" s="32" t="s">
        <v>209</v>
      </c>
      <c r="E36" s="42">
        <f>SUM(E37:E38)</f>
        <v>0</v>
      </c>
      <c r="F36" s="42">
        <f>SUM(F37+F38+F49)</f>
        <v>1200</v>
      </c>
      <c r="G36" s="42">
        <f>SUM(G37+G38+G49)</f>
        <v>0</v>
      </c>
      <c r="H36" s="129">
        <f>SUM(H37+H38+H49)</f>
        <v>1200</v>
      </c>
    </row>
    <row r="37" spans="1:8" ht="34.5" thickBot="1">
      <c r="A37" s="79"/>
      <c r="B37" s="70"/>
      <c r="C37" s="166">
        <v>2020</v>
      </c>
      <c r="D37" s="9" t="s">
        <v>210</v>
      </c>
      <c r="E37" s="24" t="s">
        <v>12</v>
      </c>
      <c r="F37" s="24">
        <v>1200</v>
      </c>
      <c r="G37" s="24"/>
      <c r="H37" s="134">
        <f>SUM(E37:F37)</f>
        <v>1200</v>
      </c>
    </row>
    <row r="38" spans="1:8" ht="12.75" hidden="1">
      <c r="A38" s="79"/>
      <c r="B38" s="70"/>
      <c r="C38" s="4" t="s">
        <v>166</v>
      </c>
      <c r="D38" s="9" t="s">
        <v>25</v>
      </c>
      <c r="E38" s="22"/>
      <c r="F38" s="22"/>
      <c r="G38" s="22"/>
      <c r="H38" s="133"/>
    </row>
    <row r="39" spans="1:8" ht="22.5" hidden="1">
      <c r="A39" s="79"/>
      <c r="B39" s="70"/>
      <c r="C39" s="4" t="s">
        <v>26</v>
      </c>
      <c r="D39" s="9" t="s">
        <v>127</v>
      </c>
      <c r="E39" s="22"/>
      <c r="F39" s="22"/>
      <c r="G39" s="22"/>
      <c r="H39" s="133">
        <f>SUM(E39-G39)</f>
        <v>0</v>
      </c>
    </row>
    <row r="40" spans="1:8" ht="12.75" hidden="1">
      <c r="A40" s="79"/>
      <c r="B40" s="70"/>
      <c r="C40" s="4"/>
      <c r="D40" s="9"/>
      <c r="E40" s="24"/>
      <c r="F40" s="24"/>
      <c r="G40" s="24"/>
      <c r="H40" s="134"/>
    </row>
    <row r="41" spans="1:8" ht="12.75" hidden="1">
      <c r="A41" s="79"/>
      <c r="B41" s="70"/>
      <c r="C41" s="4"/>
      <c r="D41" s="9"/>
      <c r="E41" s="24"/>
      <c r="F41" s="24"/>
      <c r="G41" s="24"/>
      <c r="H41" s="134"/>
    </row>
    <row r="42" spans="1:8" ht="12.75" hidden="1">
      <c r="A42" s="79"/>
      <c r="B42" s="70"/>
      <c r="C42" s="4" t="s">
        <v>173</v>
      </c>
      <c r="D42" s="9" t="s">
        <v>133</v>
      </c>
      <c r="E42" s="22"/>
      <c r="F42" s="22"/>
      <c r="G42" s="22"/>
      <c r="H42" s="133">
        <f>SUM(E42:F42)</f>
        <v>0</v>
      </c>
    </row>
    <row r="43" spans="1:8" ht="12.75" hidden="1">
      <c r="A43" s="79"/>
      <c r="B43" s="70"/>
      <c r="C43" s="4"/>
      <c r="D43" s="9"/>
      <c r="E43" s="24"/>
      <c r="F43" s="24"/>
      <c r="G43" s="24"/>
      <c r="H43" s="134"/>
    </row>
    <row r="44" spans="1:8" ht="13.5" hidden="1" thickBot="1">
      <c r="A44" s="79"/>
      <c r="B44" s="70"/>
      <c r="C44" s="172" t="s">
        <v>167</v>
      </c>
      <c r="D44" s="27" t="s">
        <v>29</v>
      </c>
      <c r="E44" s="174" t="s">
        <v>12</v>
      </c>
      <c r="F44" s="174">
        <v>4000</v>
      </c>
      <c r="G44" s="174"/>
      <c r="H44" s="175">
        <f>SUM(F44)</f>
        <v>4000</v>
      </c>
    </row>
    <row r="45" spans="1:8" ht="15.75" hidden="1" thickBot="1">
      <c r="A45" s="57" t="s">
        <v>30</v>
      </c>
      <c r="B45" s="58"/>
      <c r="C45" s="101"/>
      <c r="D45" s="54" t="s">
        <v>31</v>
      </c>
      <c r="E45" s="75">
        <f>SUM(E51)</f>
        <v>0</v>
      </c>
      <c r="F45" s="75">
        <f>SUM(F51)</f>
        <v>4787</v>
      </c>
      <c r="G45" s="75">
        <f>SUM(G51)</f>
        <v>0</v>
      </c>
      <c r="H45" s="121">
        <f>SUM(H51)</f>
        <v>4787</v>
      </c>
    </row>
    <row r="46" spans="1:8" ht="12.75" hidden="1">
      <c r="A46" s="77"/>
      <c r="B46" s="2" t="s">
        <v>32</v>
      </c>
      <c r="C46" s="55"/>
      <c r="D46" s="32" t="s">
        <v>33</v>
      </c>
      <c r="E46" s="42"/>
      <c r="F46" s="42"/>
      <c r="G46" s="42"/>
      <c r="H46" s="129"/>
    </row>
    <row r="47" spans="1:8" ht="22.5" hidden="1">
      <c r="A47" s="79"/>
      <c r="B47" s="92"/>
      <c r="C47" s="4" t="s">
        <v>34</v>
      </c>
      <c r="D47" s="9" t="s">
        <v>100</v>
      </c>
      <c r="E47" s="22"/>
      <c r="F47" s="22"/>
      <c r="G47" s="22"/>
      <c r="H47" s="133"/>
    </row>
    <row r="48" spans="1:8" ht="12.75" hidden="1">
      <c r="A48" s="79"/>
      <c r="B48" s="70"/>
      <c r="C48" s="4"/>
      <c r="D48" s="9"/>
      <c r="E48" s="25"/>
      <c r="F48" s="25"/>
      <c r="G48" s="25"/>
      <c r="H48" s="128"/>
    </row>
    <row r="49" spans="1:8" ht="12.75" hidden="1">
      <c r="A49" s="79"/>
      <c r="B49" s="70"/>
      <c r="C49" s="4"/>
      <c r="D49" s="9"/>
      <c r="E49" s="25"/>
      <c r="F49" s="25"/>
      <c r="G49" s="25"/>
      <c r="H49" s="128"/>
    </row>
    <row r="50" spans="1:8" ht="12.75" hidden="1">
      <c r="A50" s="79"/>
      <c r="B50" s="94"/>
      <c r="C50" s="4"/>
      <c r="D50" s="9"/>
      <c r="E50" s="25"/>
      <c r="F50" s="25"/>
      <c r="G50" s="25"/>
      <c r="H50" s="128"/>
    </row>
    <row r="51" spans="1:8" ht="12.75" hidden="1">
      <c r="A51" s="76"/>
      <c r="B51" s="3" t="s">
        <v>35</v>
      </c>
      <c r="C51" s="55"/>
      <c r="D51" s="7" t="s">
        <v>36</v>
      </c>
      <c r="E51" s="20">
        <f>SUM(E54)</f>
        <v>0</v>
      </c>
      <c r="F51" s="20">
        <f>SUM(F54)</f>
        <v>4787</v>
      </c>
      <c r="G51" s="20">
        <f>SUM(G54)</f>
        <v>0</v>
      </c>
      <c r="H51" s="125">
        <f>SUM(H54)</f>
        <v>4787</v>
      </c>
    </row>
    <row r="52" spans="1:8" ht="22.5" hidden="1">
      <c r="A52" s="79"/>
      <c r="B52" s="92"/>
      <c r="C52" s="4" t="s">
        <v>15</v>
      </c>
      <c r="D52" s="9" t="s">
        <v>101</v>
      </c>
      <c r="E52" s="23"/>
      <c r="F52" s="23"/>
      <c r="G52" s="23"/>
      <c r="H52" s="126"/>
    </row>
    <row r="53" spans="1:8" ht="24.75" customHeight="1" hidden="1">
      <c r="A53" s="79"/>
      <c r="B53" s="92"/>
      <c r="C53" s="148" t="s">
        <v>161</v>
      </c>
      <c r="D53" s="9" t="s">
        <v>136</v>
      </c>
      <c r="E53" s="22" t="s">
        <v>12</v>
      </c>
      <c r="F53" s="22">
        <v>3546</v>
      </c>
      <c r="G53" s="22"/>
      <c r="H53" s="133">
        <f>SUM(E53:G53)</f>
        <v>3546</v>
      </c>
    </row>
    <row r="54" spans="1:8" ht="25.5" customHeight="1" hidden="1">
      <c r="A54" s="79"/>
      <c r="B54" s="70"/>
      <c r="C54" s="148" t="s">
        <v>174</v>
      </c>
      <c r="D54" s="9" t="s">
        <v>136</v>
      </c>
      <c r="E54" s="22" t="s">
        <v>12</v>
      </c>
      <c r="F54" s="22">
        <v>4787</v>
      </c>
      <c r="G54" s="22"/>
      <c r="H54" s="133">
        <f>SUM(F54:G54)</f>
        <v>4787</v>
      </c>
    </row>
    <row r="55" spans="1:8" ht="22.5" hidden="1">
      <c r="A55" s="79"/>
      <c r="B55" s="158"/>
      <c r="C55" s="157" t="s">
        <v>180</v>
      </c>
      <c r="D55" s="10" t="s">
        <v>181</v>
      </c>
      <c r="E55" s="19">
        <v>21000</v>
      </c>
      <c r="F55" s="19"/>
      <c r="G55" s="19">
        <v>21000</v>
      </c>
      <c r="H55" s="139">
        <f>SUM(E55-G55)</f>
        <v>0</v>
      </c>
    </row>
    <row r="56" spans="1:8" ht="12.75" hidden="1">
      <c r="A56" s="76"/>
      <c r="B56" s="104" t="s">
        <v>37</v>
      </c>
      <c r="C56" s="14"/>
      <c r="D56" s="7" t="s">
        <v>38</v>
      </c>
      <c r="E56" s="20"/>
      <c r="F56" s="20"/>
      <c r="G56" s="20"/>
      <c r="H56" s="125"/>
    </row>
    <row r="57" spans="1:8" ht="22.5" hidden="1">
      <c r="A57" s="79"/>
      <c r="B57" s="159"/>
      <c r="C57" s="157" t="s">
        <v>182</v>
      </c>
      <c r="D57" s="10" t="s">
        <v>181</v>
      </c>
      <c r="E57" s="34">
        <v>3000</v>
      </c>
      <c r="F57" s="34"/>
      <c r="G57" s="34">
        <v>3000</v>
      </c>
      <c r="H57" s="131">
        <f>SUM(E57-G57)</f>
        <v>0</v>
      </c>
    </row>
    <row r="58" spans="1:8" ht="12.75" hidden="1">
      <c r="A58" s="80"/>
      <c r="B58" s="3" t="s">
        <v>135</v>
      </c>
      <c r="C58" s="14"/>
      <c r="D58" s="7" t="s">
        <v>85</v>
      </c>
      <c r="E58" s="20">
        <f>SUM(E59:E60)</f>
        <v>31203</v>
      </c>
      <c r="F58" s="20">
        <f>SUM(F59:F60)</f>
        <v>45271</v>
      </c>
      <c r="G58" s="20">
        <f>SUM(G59:G60)</f>
        <v>0</v>
      </c>
      <c r="H58" s="125">
        <f>SUM(H59:H60)</f>
        <v>76474</v>
      </c>
    </row>
    <row r="59" spans="1:8" ht="24.75" customHeight="1" hidden="1">
      <c r="A59" s="79"/>
      <c r="B59" s="92"/>
      <c r="C59" s="148" t="s">
        <v>161</v>
      </c>
      <c r="D59" s="9" t="s">
        <v>136</v>
      </c>
      <c r="E59" s="160">
        <v>31203</v>
      </c>
      <c r="F59" s="160">
        <v>44571</v>
      </c>
      <c r="G59" s="160"/>
      <c r="H59" s="161">
        <f>SUM(E59:G59)</f>
        <v>75774</v>
      </c>
    </row>
    <row r="60" spans="1:8" ht="12.75" hidden="1">
      <c r="A60" s="79"/>
      <c r="B60" s="70"/>
      <c r="C60" s="148" t="s">
        <v>167</v>
      </c>
      <c r="D60" s="33" t="s">
        <v>132</v>
      </c>
      <c r="E60" s="171" t="s">
        <v>12</v>
      </c>
      <c r="F60" s="171">
        <v>700</v>
      </c>
      <c r="G60" s="171"/>
      <c r="H60" s="173">
        <f>SUM(F60)</f>
        <v>700</v>
      </c>
    </row>
    <row r="61" spans="1:8" ht="12.75" hidden="1">
      <c r="A61" s="79"/>
      <c r="B61" s="70"/>
      <c r="C61" s="4"/>
      <c r="D61" s="9"/>
      <c r="E61" s="25"/>
      <c r="F61" s="25"/>
      <c r="G61" s="25"/>
      <c r="H61" s="128"/>
    </row>
    <row r="62" spans="1:8" ht="30" customHeight="1" hidden="1" thickBot="1">
      <c r="A62" s="80"/>
      <c r="B62" s="36"/>
      <c r="C62" s="71"/>
      <c r="D62" s="71"/>
      <c r="E62" s="71"/>
      <c r="F62" s="71"/>
      <c r="G62" s="71"/>
      <c r="H62" s="135"/>
    </row>
    <row r="63" spans="1:8" ht="27" hidden="1" thickBot="1">
      <c r="A63" s="57" t="s">
        <v>39</v>
      </c>
      <c r="B63" s="58"/>
      <c r="C63" s="101"/>
      <c r="D63" s="54" t="s">
        <v>103</v>
      </c>
      <c r="E63" s="75">
        <f>SUM(E64+E66+E68)</f>
        <v>0</v>
      </c>
      <c r="F63" s="75"/>
      <c r="G63" s="75"/>
      <c r="H63" s="121"/>
    </row>
    <row r="64" spans="1:8" ht="12.75" hidden="1">
      <c r="A64" s="76"/>
      <c r="B64" s="2" t="s">
        <v>40</v>
      </c>
      <c r="C64" s="55"/>
      <c r="D64" s="32" t="s">
        <v>104</v>
      </c>
      <c r="E64" s="42">
        <f>SUM(E65)</f>
        <v>0</v>
      </c>
      <c r="F64" s="42"/>
      <c r="G64" s="42"/>
      <c r="H64" s="129"/>
    </row>
    <row r="65" spans="1:8" ht="22.5" hidden="1">
      <c r="A65" s="77"/>
      <c r="B65" s="36"/>
      <c r="C65" s="4" t="s">
        <v>34</v>
      </c>
      <c r="D65" s="9" t="s">
        <v>102</v>
      </c>
      <c r="E65" s="24"/>
      <c r="F65" s="24"/>
      <c r="G65" s="24"/>
      <c r="H65" s="134"/>
    </row>
    <row r="66" spans="1:8" ht="12.75" hidden="1">
      <c r="A66" s="77"/>
      <c r="B66" s="3" t="s">
        <v>42</v>
      </c>
      <c r="C66" s="55"/>
      <c r="D66" s="32" t="s">
        <v>43</v>
      </c>
      <c r="E66" s="42">
        <f>SUM(E67)</f>
        <v>0</v>
      </c>
      <c r="F66" s="42"/>
      <c r="G66" s="42"/>
      <c r="H66" s="129"/>
    </row>
    <row r="67" spans="1:8" ht="22.5" hidden="1">
      <c r="A67" s="79"/>
      <c r="B67" s="36"/>
      <c r="C67" s="4" t="s">
        <v>34</v>
      </c>
      <c r="D67" s="9" t="s">
        <v>102</v>
      </c>
      <c r="E67" s="24"/>
      <c r="F67" s="24"/>
      <c r="G67" s="24"/>
      <c r="H67" s="134"/>
    </row>
    <row r="68" spans="1:8" ht="12.75" hidden="1">
      <c r="A68" s="79"/>
      <c r="B68" s="3" t="s">
        <v>137</v>
      </c>
      <c r="C68" s="14"/>
      <c r="D68" s="7" t="s">
        <v>138</v>
      </c>
      <c r="E68" s="20">
        <f>SUM(E69)</f>
        <v>0</v>
      </c>
      <c r="F68" s="20"/>
      <c r="G68" s="20"/>
      <c r="H68" s="125"/>
    </row>
    <row r="69" spans="1:8" ht="23.25" hidden="1" thickBot="1">
      <c r="A69" s="79"/>
      <c r="B69" s="70"/>
      <c r="C69" s="26" t="s">
        <v>34</v>
      </c>
      <c r="D69" s="27" t="s">
        <v>102</v>
      </c>
      <c r="E69" s="28"/>
      <c r="F69" s="108"/>
      <c r="G69" s="108"/>
      <c r="H69" s="136"/>
    </row>
    <row r="70" spans="1:8" ht="17.25" customHeight="1" hidden="1" thickBot="1">
      <c r="A70" s="109" t="s">
        <v>149</v>
      </c>
      <c r="B70" s="110"/>
      <c r="C70" s="110"/>
      <c r="D70" s="111" t="s">
        <v>150</v>
      </c>
      <c r="E70" s="75">
        <f>SUM(E71)</f>
        <v>0</v>
      </c>
      <c r="F70" s="75">
        <f>SUM(F71)</f>
        <v>6000</v>
      </c>
      <c r="G70" s="75">
        <f>SUM(G71)</f>
        <v>0</v>
      </c>
      <c r="H70" s="121">
        <f>SUM(H71)</f>
        <v>6000</v>
      </c>
    </row>
    <row r="71" spans="1:8" ht="12.75" hidden="1">
      <c r="A71" s="77"/>
      <c r="B71" s="112">
        <v>75412</v>
      </c>
      <c r="C71" s="112"/>
      <c r="D71" s="112" t="s">
        <v>151</v>
      </c>
      <c r="E71" s="115">
        <f>SUM(E72:E73)</f>
        <v>0</v>
      </c>
      <c r="F71" s="113">
        <f>SUM(F73)</f>
        <v>6000</v>
      </c>
      <c r="G71" s="150">
        <f>SUM(G73)</f>
        <v>0</v>
      </c>
      <c r="H71" s="117">
        <f>SUM(H73)</f>
        <v>6000</v>
      </c>
    </row>
    <row r="72" spans="1:8" ht="12.75" hidden="1">
      <c r="A72" s="79"/>
      <c r="B72" s="70"/>
      <c r="C72" s="114" t="s">
        <v>28</v>
      </c>
      <c r="D72" s="33" t="s">
        <v>132</v>
      </c>
      <c r="E72" s="34"/>
      <c r="F72" s="30"/>
      <c r="G72" s="30"/>
      <c r="H72" s="123"/>
    </row>
    <row r="73" spans="1:8" ht="25.5" customHeight="1" hidden="1">
      <c r="A73" s="79"/>
      <c r="B73" s="70"/>
      <c r="C73" s="148" t="s">
        <v>161</v>
      </c>
      <c r="D73" s="9" t="s">
        <v>136</v>
      </c>
      <c r="E73" s="24" t="s">
        <v>12</v>
      </c>
      <c r="F73" s="24">
        <v>6000</v>
      </c>
      <c r="G73" s="24"/>
      <c r="H73" s="134">
        <f>SUM(F73)</f>
        <v>6000</v>
      </c>
    </row>
    <row r="74" spans="1:8" ht="12.75" hidden="1">
      <c r="A74" s="79"/>
      <c r="B74" s="70"/>
      <c r="C74" s="4"/>
      <c r="D74" s="9"/>
      <c r="E74" s="25"/>
      <c r="F74" s="25"/>
      <c r="G74" s="25"/>
      <c r="H74" s="128"/>
    </row>
    <row r="75" spans="1:8" ht="43.5" customHeight="1" hidden="1" thickBot="1">
      <c r="A75" s="79"/>
      <c r="B75" s="70"/>
      <c r="C75" s="26"/>
      <c r="D75" s="27"/>
      <c r="E75" s="63"/>
      <c r="F75" s="63"/>
      <c r="G75" s="63"/>
      <c r="H75" s="137"/>
    </row>
    <row r="76" spans="1:8" ht="48.75" customHeight="1" hidden="1" thickBot="1">
      <c r="A76" s="64" t="s">
        <v>44</v>
      </c>
      <c r="B76" s="58"/>
      <c r="C76" s="101"/>
      <c r="D76" s="54" t="s">
        <v>183</v>
      </c>
      <c r="E76" s="75">
        <f>SUM(E85+E93+E110)</f>
        <v>1658273</v>
      </c>
      <c r="F76" s="75">
        <f>SUM(F85+F93+F110)</f>
        <v>28760</v>
      </c>
      <c r="G76" s="75">
        <f>SUM(G85+G93+G110)</f>
        <v>10000</v>
      </c>
      <c r="H76" s="121">
        <f>SUM(H85+H93+H110)</f>
        <v>1677033</v>
      </c>
    </row>
    <row r="77" spans="1:8" ht="12.75" hidden="1">
      <c r="A77" s="81"/>
      <c r="B77" s="2" t="s">
        <v>45</v>
      </c>
      <c r="C77" s="55"/>
      <c r="D77" s="32" t="s">
        <v>46</v>
      </c>
      <c r="E77" s="42">
        <f>SUM(E78:E84)</f>
        <v>0</v>
      </c>
      <c r="F77" s="42"/>
      <c r="G77" s="42"/>
      <c r="H77" s="129"/>
    </row>
    <row r="78" spans="1:8" ht="12.75" hidden="1">
      <c r="A78" s="78"/>
      <c r="B78" s="92"/>
      <c r="C78" s="4" t="s">
        <v>47</v>
      </c>
      <c r="D78" s="9" t="s">
        <v>128</v>
      </c>
      <c r="E78" s="22"/>
      <c r="F78" s="22"/>
      <c r="G78" s="22"/>
      <c r="H78" s="133"/>
    </row>
    <row r="79" spans="1:8" ht="12.75" hidden="1">
      <c r="A79" s="78"/>
      <c r="B79" s="70"/>
      <c r="C79" s="4"/>
      <c r="D79" s="9"/>
      <c r="E79" s="24"/>
      <c r="F79" s="24"/>
      <c r="G79" s="24"/>
      <c r="H79" s="134"/>
    </row>
    <row r="80" spans="1:8" ht="12.75" hidden="1">
      <c r="A80" s="77"/>
      <c r="B80" s="70"/>
      <c r="C80" s="4" t="s">
        <v>27</v>
      </c>
      <c r="D80" s="9" t="s">
        <v>105</v>
      </c>
      <c r="E80" s="24"/>
      <c r="F80" s="24"/>
      <c r="G80" s="24"/>
      <c r="H80" s="134"/>
    </row>
    <row r="81" spans="1:8" ht="12.75" hidden="1">
      <c r="A81" s="79"/>
      <c r="B81" s="70"/>
      <c r="C81" s="4"/>
      <c r="D81" s="9"/>
      <c r="E81" s="24"/>
      <c r="F81" s="24"/>
      <c r="G81" s="24"/>
      <c r="H81" s="134"/>
    </row>
    <row r="82" spans="1:8" ht="12.75" hidden="1">
      <c r="A82" s="79"/>
      <c r="B82" s="36"/>
      <c r="C82" s="30"/>
      <c r="D82" s="30"/>
      <c r="E82" s="34"/>
      <c r="F82" s="34"/>
      <c r="G82" s="34"/>
      <c r="H82" s="131"/>
    </row>
    <row r="83" spans="1:8" ht="12.75" hidden="1">
      <c r="A83" s="79"/>
      <c r="B83" s="36"/>
      <c r="C83" s="30"/>
      <c r="D83" s="30"/>
      <c r="E83" s="34"/>
      <c r="F83" s="34"/>
      <c r="G83" s="34"/>
      <c r="H83" s="131"/>
    </row>
    <row r="84" spans="1:8" ht="12.75" hidden="1">
      <c r="A84" s="79"/>
      <c r="B84" s="36"/>
      <c r="C84" s="30"/>
      <c r="D84" s="30"/>
      <c r="E84" s="34"/>
      <c r="F84" s="34"/>
      <c r="G84" s="34"/>
      <c r="H84" s="131"/>
    </row>
    <row r="85" spans="1:8" ht="45" customHeight="1" hidden="1">
      <c r="A85" s="76"/>
      <c r="B85" s="3" t="s">
        <v>48</v>
      </c>
      <c r="C85" s="1"/>
      <c r="D85" s="7" t="s">
        <v>198</v>
      </c>
      <c r="E85" s="20">
        <f>SUM(E87:E88)</f>
        <v>415000</v>
      </c>
      <c r="F85" s="20">
        <f>SUM(F87:F88)</f>
        <v>13500</v>
      </c>
      <c r="G85" s="20">
        <f>SUM(G87:G88)</f>
        <v>10000</v>
      </c>
      <c r="H85" s="125">
        <f>SUM(H87:H88)</f>
        <v>418500</v>
      </c>
    </row>
    <row r="86" spans="1:8" ht="12.75" hidden="1">
      <c r="A86" s="77"/>
      <c r="B86" s="95"/>
      <c r="C86" s="40"/>
      <c r="D86" s="29"/>
      <c r="E86" s="41"/>
      <c r="F86" s="41"/>
      <c r="G86" s="41"/>
      <c r="H86" s="138"/>
    </row>
    <row r="87" spans="1:8" ht="12.75" hidden="1">
      <c r="A87" s="79"/>
      <c r="B87" s="70"/>
      <c r="C87" s="170" t="s">
        <v>197</v>
      </c>
      <c r="D87" s="9" t="s">
        <v>50</v>
      </c>
      <c r="E87" s="160">
        <v>255000</v>
      </c>
      <c r="F87" s="160">
        <v>13500</v>
      </c>
      <c r="G87" s="160"/>
      <c r="H87" s="161">
        <f>SUM(E87:F87)</f>
        <v>268500</v>
      </c>
    </row>
    <row r="88" spans="1:8" ht="12.75" hidden="1">
      <c r="A88" s="79"/>
      <c r="B88" s="70"/>
      <c r="C88" s="170" t="s">
        <v>169</v>
      </c>
      <c r="D88" s="9" t="s">
        <v>51</v>
      </c>
      <c r="E88" s="160">
        <v>160000</v>
      </c>
      <c r="F88" s="160"/>
      <c r="G88" s="160">
        <v>10000</v>
      </c>
      <c r="H88" s="161">
        <f>SUM(E88-G88)</f>
        <v>150000</v>
      </c>
    </row>
    <row r="89" spans="1:8" ht="12.75" hidden="1">
      <c r="A89" s="79"/>
      <c r="B89" s="70"/>
      <c r="C89" s="4" t="s">
        <v>52</v>
      </c>
      <c r="D89" s="9" t="s">
        <v>53</v>
      </c>
      <c r="E89" s="22"/>
      <c r="F89" s="22"/>
      <c r="G89" s="22"/>
      <c r="H89" s="133"/>
    </row>
    <row r="90" spans="1:8" ht="12.75" hidden="1">
      <c r="A90" s="79"/>
      <c r="B90" s="70"/>
      <c r="C90" s="4" t="s">
        <v>54</v>
      </c>
      <c r="D90" s="9" t="s">
        <v>55</v>
      </c>
      <c r="E90" s="22"/>
      <c r="F90" s="22"/>
      <c r="G90" s="22"/>
      <c r="H90" s="133"/>
    </row>
    <row r="91" spans="1:8" ht="12.75" hidden="1">
      <c r="A91" s="79"/>
      <c r="B91" s="70"/>
      <c r="C91" s="4" t="s">
        <v>15</v>
      </c>
      <c r="D91" s="33" t="s">
        <v>139</v>
      </c>
      <c r="E91" s="22"/>
      <c r="F91" s="22"/>
      <c r="G91" s="22"/>
      <c r="H91" s="133"/>
    </row>
    <row r="92" spans="1:8" ht="12.75" hidden="1">
      <c r="A92" s="79"/>
      <c r="B92" s="94"/>
      <c r="C92" s="4" t="s">
        <v>27</v>
      </c>
      <c r="D92" s="9" t="s">
        <v>105</v>
      </c>
      <c r="E92" s="22"/>
      <c r="F92" s="22"/>
      <c r="G92" s="22"/>
      <c r="H92" s="133"/>
    </row>
    <row r="93" spans="1:8" ht="51" hidden="1">
      <c r="A93" s="76"/>
      <c r="B93" s="3" t="s">
        <v>56</v>
      </c>
      <c r="C93" s="14"/>
      <c r="D93" s="7" t="s">
        <v>199</v>
      </c>
      <c r="E93" s="20">
        <f>SUM(E95+E98)</f>
        <v>600500</v>
      </c>
      <c r="F93" s="20">
        <f>SUM(F95+F98)</f>
        <v>10780</v>
      </c>
      <c r="G93" s="20">
        <f>SUM(G95+G98)</f>
        <v>0</v>
      </c>
      <c r="H93" s="125">
        <f>SUM(H95+H98)</f>
        <v>611280</v>
      </c>
    </row>
    <row r="94" spans="1:8" ht="12.75" hidden="1">
      <c r="A94" s="79"/>
      <c r="B94" s="92"/>
      <c r="C94" s="4" t="s">
        <v>49</v>
      </c>
      <c r="D94" s="9" t="s">
        <v>50</v>
      </c>
      <c r="E94" s="22"/>
      <c r="F94" s="22"/>
      <c r="G94" s="22"/>
      <c r="H94" s="133"/>
    </row>
    <row r="95" spans="1:8" ht="12.75" hidden="1">
      <c r="A95" s="79"/>
      <c r="B95" s="70"/>
      <c r="C95" s="170" t="s">
        <v>169</v>
      </c>
      <c r="D95" s="9" t="s">
        <v>51</v>
      </c>
      <c r="E95" s="160">
        <v>600000</v>
      </c>
      <c r="F95" s="160">
        <v>10000</v>
      </c>
      <c r="G95" s="160"/>
      <c r="H95" s="161">
        <f>SUM(E95:F95)</f>
        <v>610000</v>
      </c>
    </row>
    <row r="96" spans="1:8" ht="12.75" hidden="1">
      <c r="A96" s="79"/>
      <c r="B96" s="70"/>
      <c r="C96" s="170" t="s">
        <v>52</v>
      </c>
      <c r="D96" s="9" t="s">
        <v>53</v>
      </c>
      <c r="E96" s="160"/>
      <c r="F96" s="160"/>
      <c r="G96" s="160"/>
      <c r="H96" s="161"/>
    </row>
    <row r="97" spans="1:8" ht="12.75" hidden="1">
      <c r="A97" s="79"/>
      <c r="B97" s="70"/>
      <c r="C97" s="170" t="s">
        <v>57</v>
      </c>
      <c r="D97" s="9" t="s">
        <v>58</v>
      </c>
      <c r="E97" s="160"/>
      <c r="F97" s="160"/>
      <c r="G97" s="160"/>
      <c r="H97" s="161">
        <f>SUM(E97:F97)</f>
        <v>0</v>
      </c>
    </row>
    <row r="98" spans="1:8" ht="12.75" hidden="1">
      <c r="A98" s="79"/>
      <c r="B98" s="70"/>
      <c r="C98" s="170" t="s">
        <v>172</v>
      </c>
      <c r="D98" s="9" t="s">
        <v>59</v>
      </c>
      <c r="E98" s="160">
        <v>500</v>
      </c>
      <c r="F98" s="160">
        <v>780</v>
      </c>
      <c r="G98" s="160"/>
      <c r="H98" s="161">
        <f>SUM(E98:F98)</f>
        <v>1280</v>
      </c>
    </row>
    <row r="99" spans="1:8" ht="12.75" hidden="1">
      <c r="A99" s="79"/>
      <c r="B99" s="70"/>
      <c r="C99" s="4" t="s">
        <v>60</v>
      </c>
      <c r="D99" s="9" t="s">
        <v>61</v>
      </c>
      <c r="E99" s="24"/>
      <c r="F99" s="24"/>
      <c r="G99" s="24"/>
      <c r="H99" s="134"/>
    </row>
    <row r="100" spans="1:8" ht="12.75" hidden="1">
      <c r="A100" s="79"/>
      <c r="B100" s="70"/>
      <c r="C100" s="4" t="s">
        <v>62</v>
      </c>
      <c r="D100" s="9" t="s">
        <v>106</v>
      </c>
      <c r="E100" s="22"/>
      <c r="F100" s="22"/>
      <c r="G100" s="22"/>
      <c r="H100" s="133"/>
    </row>
    <row r="101" spans="1:8" ht="12.75" hidden="1">
      <c r="A101" s="79"/>
      <c r="B101" s="70"/>
      <c r="C101" s="4"/>
      <c r="D101" s="9"/>
      <c r="E101" s="24"/>
      <c r="F101" s="24"/>
      <c r="G101" s="24"/>
      <c r="H101" s="134"/>
    </row>
    <row r="102" spans="1:8" ht="12.75" hidden="1">
      <c r="A102" s="79"/>
      <c r="B102" s="70"/>
      <c r="C102" s="4" t="s">
        <v>54</v>
      </c>
      <c r="D102" s="9" t="s">
        <v>55</v>
      </c>
      <c r="E102" s="22"/>
      <c r="F102" s="22"/>
      <c r="G102" s="22"/>
      <c r="H102" s="133"/>
    </row>
    <row r="103" spans="1:8" ht="12.75" hidden="1">
      <c r="A103" s="79"/>
      <c r="B103" s="70"/>
      <c r="C103" s="4" t="s">
        <v>15</v>
      </c>
      <c r="D103" s="33" t="s">
        <v>139</v>
      </c>
      <c r="E103" s="34"/>
      <c r="F103" s="34"/>
      <c r="G103" s="34"/>
      <c r="H103" s="131"/>
    </row>
    <row r="104" spans="1:8" ht="12.75" hidden="1">
      <c r="A104" s="79"/>
      <c r="B104" s="94"/>
      <c r="C104" s="4" t="s">
        <v>27</v>
      </c>
      <c r="D104" s="9" t="s">
        <v>105</v>
      </c>
      <c r="E104" s="22"/>
      <c r="F104" s="22"/>
      <c r="G104" s="22"/>
      <c r="H104" s="133"/>
    </row>
    <row r="105" spans="1:8" ht="25.5" hidden="1">
      <c r="A105" s="76"/>
      <c r="B105" s="3" t="s">
        <v>63</v>
      </c>
      <c r="C105" s="14"/>
      <c r="D105" s="7" t="s">
        <v>107</v>
      </c>
      <c r="E105" s="20">
        <f>SUM(E107:E108)</f>
        <v>0</v>
      </c>
      <c r="F105" s="20"/>
      <c r="G105" s="20"/>
      <c r="H105" s="125"/>
    </row>
    <row r="106" spans="1:8" ht="13.5" customHeight="1" hidden="1">
      <c r="A106" s="77"/>
      <c r="B106" s="95"/>
      <c r="C106" s="44"/>
      <c r="D106" s="29"/>
      <c r="E106" s="41"/>
      <c r="F106" s="41"/>
      <c r="G106" s="41"/>
      <c r="H106" s="138"/>
    </row>
    <row r="107" spans="1:8" ht="12.75" hidden="1">
      <c r="A107" s="79"/>
      <c r="B107" s="70"/>
      <c r="C107" s="4" t="s">
        <v>64</v>
      </c>
      <c r="D107" s="9" t="s">
        <v>65</v>
      </c>
      <c r="E107" s="22"/>
      <c r="F107" s="23"/>
      <c r="G107" s="23"/>
      <c r="H107" s="126"/>
    </row>
    <row r="108" spans="1:8" ht="12.75" hidden="1">
      <c r="A108" s="79"/>
      <c r="B108" s="70"/>
      <c r="C108" s="4" t="s">
        <v>27</v>
      </c>
      <c r="D108" s="9" t="s">
        <v>105</v>
      </c>
      <c r="E108" s="24"/>
      <c r="F108" s="25"/>
      <c r="G108" s="25"/>
      <c r="H108" s="128"/>
    </row>
    <row r="109" spans="1:8" ht="12.75" hidden="1">
      <c r="A109" s="79"/>
      <c r="B109" s="94"/>
      <c r="C109" s="4"/>
      <c r="D109" s="9"/>
      <c r="E109" s="25" t="s">
        <v>12</v>
      </c>
      <c r="F109" s="25"/>
      <c r="G109" s="25"/>
      <c r="H109" s="128"/>
    </row>
    <row r="110" spans="1:8" ht="25.5" hidden="1">
      <c r="A110" s="76"/>
      <c r="B110" s="3" t="s">
        <v>191</v>
      </c>
      <c r="C110" s="14"/>
      <c r="D110" s="7" t="s">
        <v>192</v>
      </c>
      <c r="E110" s="20">
        <f>SUM(E112)</f>
        <v>642773</v>
      </c>
      <c r="F110" s="20">
        <f>SUM(F112)</f>
        <v>4480</v>
      </c>
      <c r="G110" s="20">
        <f>SUM(G112)</f>
        <v>0</v>
      </c>
      <c r="H110" s="125">
        <f>SUM(H112)</f>
        <v>647253</v>
      </c>
    </row>
    <row r="111" spans="1:8" ht="12.75" hidden="1">
      <c r="A111" s="77"/>
      <c r="B111" s="89"/>
      <c r="C111" s="165" t="s">
        <v>163</v>
      </c>
      <c r="D111" s="142" t="s">
        <v>83</v>
      </c>
      <c r="E111" s="22" t="s">
        <v>12</v>
      </c>
      <c r="F111" s="22"/>
      <c r="G111" s="22"/>
      <c r="H111" s="133">
        <f>SUM(F111)</f>
        <v>0</v>
      </c>
    </row>
    <row r="112" spans="1:8" ht="12.75" hidden="1">
      <c r="A112" s="79"/>
      <c r="B112" s="70"/>
      <c r="C112" s="170" t="s">
        <v>193</v>
      </c>
      <c r="D112" s="9" t="s">
        <v>66</v>
      </c>
      <c r="E112" s="160">
        <v>642773</v>
      </c>
      <c r="F112" s="160">
        <v>4480</v>
      </c>
      <c r="G112" s="160"/>
      <c r="H112" s="161">
        <f>SUM(E112:F112)</f>
        <v>647253</v>
      </c>
    </row>
    <row r="113" spans="1:8" ht="13.5" hidden="1" thickBot="1">
      <c r="A113" s="79"/>
      <c r="B113" s="70"/>
      <c r="C113" s="26" t="s">
        <v>67</v>
      </c>
      <c r="D113" s="27" t="s">
        <v>68</v>
      </c>
      <c r="E113" s="162"/>
      <c r="F113" s="162"/>
      <c r="G113" s="162"/>
      <c r="H113" s="163"/>
    </row>
    <row r="114" spans="1:8" ht="15.75" hidden="1" thickBot="1">
      <c r="A114" s="57" t="s">
        <v>69</v>
      </c>
      <c r="B114" s="58"/>
      <c r="C114" s="101"/>
      <c r="D114" s="54" t="s">
        <v>70</v>
      </c>
      <c r="E114" s="75">
        <f aca="true" t="shared" si="0" ref="E114:H115">SUM(E115)</f>
        <v>1857235</v>
      </c>
      <c r="F114" s="75">
        <f t="shared" si="0"/>
        <v>71242</v>
      </c>
      <c r="G114" s="75">
        <f t="shared" si="0"/>
        <v>0</v>
      </c>
      <c r="H114" s="121">
        <f t="shared" si="0"/>
        <v>1928477</v>
      </c>
    </row>
    <row r="115" spans="1:8" ht="12.75" hidden="1">
      <c r="A115" s="77"/>
      <c r="B115" s="2" t="s">
        <v>71</v>
      </c>
      <c r="C115" s="55"/>
      <c r="D115" s="32" t="s">
        <v>72</v>
      </c>
      <c r="E115" s="42">
        <f t="shared" si="0"/>
        <v>1857235</v>
      </c>
      <c r="F115" s="42">
        <f t="shared" si="0"/>
        <v>71242</v>
      </c>
      <c r="G115" s="42">
        <f t="shared" si="0"/>
        <v>0</v>
      </c>
      <c r="H115" s="129">
        <f t="shared" si="0"/>
        <v>1928477</v>
      </c>
    </row>
    <row r="116" spans="1:8" ht="12.75" hidden="1">
      <c r="A116" s="79"/>
      <c r="B116" s="96"/>
      <c r="C116" s="148" t="s">
        <v>168</v>
      </c>
      <c r="D116" s="9" t="s">
        <v>74</v>
      </c>
      <c r="E116" s="24">
        <v>1857235</v>
      </c>
      <c r="F116" s="24">
        <v>71242</v>
      </c>
      <c r="G116" s="24"/>
      <c r="H116" s="134">
        <f>SUM(E116:F116)</f>
        <v>1928477</v>
      </c>
    </row>
    <row r="117" spans="1:8" ht="12.75" hidden="1">
      <c r="A117" s="76"/>
      <c r="B117" s="3" t="s">
        <v>75</v>
      </c>
      <c r="C117" s="14"/>
      <c r="D117" s="7" t="s">
        <v>76</v>
      </c>
      <c r="E117" s="20">
        <f>SUM(E118)</f>
        <v>0</v>
      </c>
      <c r="F117" s="20"/>
      <c r="G117" s="20"/>
      <c r="H117" s="125"/>
    </row>
    <row r="118" spans="1:8" ht="12.75" hidden="1">
      <c r="A118" s="79"/>
      <c r="B118" s="96"/>
      <c r="C118" s="4" t="s">
        <v>73</v>
      </c>
      <c r="D118" s="9" t="s">
        <v>74</v>
      </c>
      <c r="E118" s="25"/>
      <c r="F118" s="25"/>
      <c r="G118" s="25"/>
      <c r="H118" s="128"/>
    </row>
    <row r="119" spans="1:8" ht="12.75" hidden="1">
      <c r="A119" s="76"/>
      <c r="B119" s="3" t="s">
        <v>77</v>
      </c>
      <c r="C119" s="14"/>
      <c r="D119" s="7" t="s">
        <v>78</v>
      </c>
      <c r="E119" s="20">
        <f>SUM(E120)</f>
        <v>0</v>
      </c>
      <c r="F119" s="20">
        <f>SUM(F120)</f>
        <v>0</v>
      </c>
      <c r="G119" s="20">
        <f>SUM(G120)</f>
        <v>0</v>
      </c>
      <c r="H119" s="125">
        <f>SUM(H120)</f>
        <v>0</v>
      </c>
    </row>
    <row r="120" spans="1:8" ht="14.25" customHeight="1" hidden="1">
      <c r="A120" s="79"/>
      <c r="B120" s="92"/>
      <c r="C120" s="26" t="s">
        <v>168</v>
      </c>
      <c r="D120" s="27" t="s">
        <v>74</v>
      </c>
      <c r="E120" s="47"/>
      <c r="F120" s="47"/>
      <c r="G120" s="47"/>
      <c r="H120" s="88"/>
    </row>
    <row r="121" spans="1:8" ht="12.75" hidden="1">
      <c r="A121" s="80"/>
      <c r="B121" s="3" t="s">
        <v>140</v>
      </c>
      <c r="C121" s="14"/>
      <c r="D121" s="7" t="s">
        <v>141</v>
      </c>
      <c r="E121" s="20">
        <f>SUM(E122)</f>
        <v>0</v>
      </c>
      <c r="F121" s="20"/>
      <c r="G121" s="20"/>
      <c r="H121" s="125"/>
    </row>
    <row r="122" spans="1:8" ht="12.75" hidden="1">
      <c r="A122" s="80"/>
      <c r="B122" s="92"/>
      <c r="C122" s="4" t="s">
        <v>64</v>
      </c>
      <c r="D122" s="9" t="s">
        <v>65</v>
      </c>
      <c r="E122" s="23">
        <v>0</v>
      </c>
      <c r="F122" s="23"/>
      <c r="G122" s="23"/>
      <c r="H122" s="126"/>
    </row>
    <row r="123" spans="1:8" ht="13.5" hidden="1" thickBot="1">
      <c r="A123" s="80"/>
      <c r="B123" s="36"/>
      <c r="C123" s="4" t="s">
        <v>27</v>
      </c>
      <c r="D123" s="9" t="s">
        <v>105</v>
      </c>
      <c r="E123" s="25">
        <v>0</v>
      </c>
      <c r="F123" s="25"/>
      <c r="G123" s="25"/>
      <c r="H123" s="128"/>
    </row>
    <row r="124" spans="1:8" ht="17.25" customHeight="1" hidden="1" thickBot="1">
      <c r="A124" s="57" t="s">
        <v>79</v>
      </c>
      <c r="B124" s="58"/>
      <c r="C124" s="101"/>
      <c r="D124" s="54" t="s">
        <v>80</v>
      </c>
      <c r="E124" s="75">
        <f>SUM(E125+E134)</f>
        <v>2148</v>
      </c>
      <c r="F124" s="75">
        <f>SUM(F125+F134)</f>
        <v>3348</v>
      </c>
      <c r="G124" s="75">
        <f>SUM(G125+G134)</f>
        <v>0</v>
      </c>
      <c r="H124" s="121">
        <f>SUM(H125+H134)</f>
        <v>5496</v>
      </c>
    </row>
    <row r="125" spans="1:8" ht="12.75" hidden="1">
      <c r="A125" s="77"/>
      <c r="B125" s="2" t="s">
        <v>175</v>
      </c>
      <c r="C125" s="55"/>
      <c r="D125" s="32" t="s">
        <v>179</v>
      </c>
      <c r="E125" s="42">
        <f>SUM(E127)</f>
        <v>2148</v>
      </c>
      <c r="F125" s="42">
        <f>SUM(F127)</f>
        <v>515</v>
      </c>
      <c r="G125" s="42">
        <f>SUM(G127)</f>
        <v>0</v>
      </c>
      <c r="H125" s="129">
        <f>SUM(H127)</f>
        <v>2663</v>
      </c>
    </row>
    <row r="126" spans="1:8" ht="15" customHeight="1" hidden="1">
      <c r="A126" s="80"/>
      <c r="B126" s="45"/>
      <c r="C126" s="4" t="s">
        <v>167</v>
      </c>
      <c r="D126" s="9" t="s">
        <v>132</v>
      </c>
      <c r="E126" s="24"/>
      <c r="F126" s="24"/>
      <c r="G126" s="24"/>
      <c r="H126" s="134">
        <f>SUM(E126-G126)</f>
        <v>0</v>
      </c>
    </row>
    <row r="127" spans="1:8" ht="14.25" customHeight="1" hidden="1">
      <c r="A127" s="78"/>
      <c r="B127" s="90"/>
      <c r="C127" s="166">
        <v>2030</v>
      </c>
      <c r="D127" s="9" t="s">
        <v>190</v>
      </c>
      <c r="E127" s="19">
        <v>2148</v>
      </c>
      <c r="F127" s="19">
        <v>515</v>
      </c>
      <c r="G127" s="19"/>
      <c r="H127" s="139">
        <f>SUM(E127:F127)</f>
        <v>2663</v>
      </c>
    </row>
    <row r="128" spans="1:8" ht="29.25" customHeight="1" hidden="1">
      <c r="A128" s="78"/>
      <c r="B128" s="90"/>
      <c r="C128" s="157" t="s">
        <v>177</v>
      </c>
      <c r="D128" s="142" t="s">
        <v>178</v>
      </c>
      <c r="E128" s="19">
        <v>44060</v>
      </c>
      <c r="F128" s="19"/>
      <c r="G128" s="19">
        <v>44060</v>
      </c>
      <c r="H128" s="139">
        <f>SUM(E128-G128)</f>
        <v>0</v>
      </c>
    </row>
    <row r="129" spans="1:8" ht="12.75" hidden="1">
      <c r="A129" s="78"/>
      <c r="B129" s="3" t="s">
        <v>81</v>
      </c>
      <c r="C129" s="14"/>
      <c r="D129" s="7" t="s">
        <v>82</v>
      </c>
      <c r="E129" s="20">
        <f>SUM(E130:E131)</f>
        <v>0</v>
      </c>
      <c r="F129" s="20"/>
      <c r="G129" s="20"/>
      <c r="H129" s="125"/>
    </row>
    <row r="130" spans="1:8" ht="12.75" hidden="1">
      <c r="A130" s="78"/>
      <c r="B130" s="90"/>
      <c r="C130" s="12" t="s">
        <v>15</v>
      </c>
      <c r="D130" s="10" t="s">
        <v>83</v>
      </c>
      <c r="E130" s="19"/>
      <c r="F130" s="19"/>
      <c r="G130" s="19"/>
      <c r="H130" s="139"/>
    </row>
    <row r="131" spans="1:8" ht="12.75" hidden="1">
      <c r="A131" s="77"/>
      <c r="B131" s="36"/>
      <c r="C131" s="4" t="s">
        <v>28</v>
      </c>
      <c r="D131" s="9" t="s">
        <v>84</v>
      </c>
      <c r="E131" s="24"/>
      <c r="F131" s="24"/>
      <c r="G131" s="24"/>
      <c r="H131" s="134"/>
    </row>
    <row r="132" spans="1:8" ht="12.75" hidden="1">
      <c r="A132" s="82"/>
      <c r="B132" s="3" t="s">
        <v>122</v>
      </c>
      <c r="C132" s="14"/>
      <c r="D132" s="7" t="s">
        <v>123</v>
      </c>
      <c r="E132" s="20" t="e">
        <f>SUM(E133+E135)</f>
        <v>#VALUE!</v>
      </c>
      <c r="F132" s="20">
        <f>SUM(F133+F135)</f>
        <v>2833</v>
      </c>
      <c r="G132" s="20">
        <f>SUM(G133+G135)</f>
        <v>858638</v>
      </c>
      <c r="H132" s="125">
        <f>SUM(H133+H135)</f>
        <v>2833</v>
      </c>
    </row>
    <row r="133" spans="1:8" ht="23.25" customHeight="1" hidden="1">
      <c r="A133" s="79"/>
      <c r="B133" s="92"/>
      <c r="C133" s="157" t="s">
        <v>180</v>
      </c>
      <c r="D133" s="10" t="s">
        <v>181</v>
      </c>
      <c r="E133" s="19">
        <v>858638</v>
      </c>
      <c r="F133" s="19"/>
      <c r="G133" s="19">
        <v>858638</v>
      </c>
      <c r="H133" s="139">
        <f>SUM(E133-G133)</f>
        <v>0</v>
      </c>
    </row>
    <row r="134" spans="1:8" ht="12.75" hidden="1">
      <c r="A134" s="83"/>
      <c r="B134" s="3" t="s">
        <v>205</v>
      </c>
      <c r="C134" s="14"/>
      <c r="D134" s="7" t="s">
        <v>85</v>
      </c>
      <c r="E134" s="20">
        <f>SUM(E135)</f>
        <v>0</v>
      </c>
      <c r="F134" s="20">
        <f>SUM(F135)</f>
        <v>2833</v>
      </c>
      <c r="G134" s="20">
        <f>SUM(G135)</f>
        <v>0</v>
      </c>
      <c r="H134" s="125">
        <f>SUM(H135)</f>
        <v>2833</v>
      </c>
    </row>
    <row r="135" spans="1:8" ht="18.75" customHeight="1" hidden="1" thickBot="1">
      <c r="A135" s="77"/>
      <c r="B135" s="70"/>
      <c r="C135" s="166">
        <v>2030</v>
      </c>
      <c r="D135" s="9" t="s">
        <v>190</v>
      </c>
      <c r="E135" s="24" t="s">
        <v>12</v>
      </c>
      <c r="F135" s="34">
        <v>2833</v>
      </c>
      <c r="G135" s="34"/>
      <c r="H135" s="131">
        <f>SUM(F135)</f>
        <v>2833</v>
      </c>
    </row>
    <row r="136" spans="1:8" ht="15.75" hidden="1" thickBot="1">
      <c r="A136" s="57" t="s">
        <v>86</v>
      </c>
      <c r="B136" s="58"/>
      <c r="C136" s="101"/>
      <c r="D136" s="54" t="s">
        <v>87</v>
      </c>
      <c r="E136" s="75">
        <f>SUM(E137)</f>
        <v>0</v>
      </c>
      <c r="F136" s="75"/>
      <c r="G136" s="75"/>
      <c r="H136" s="121"/>
    </row>
    <row r="137" spans="1:8" ht="12.75" hidden="1">
      <c r="A137" s="77"/>
      <c r="B137" s="2" t="s">
        <v>88</v>
      </c>
      <c r="C137" s="55"/>
      <c r="D137" s="32" t="s">
        <v>89</v>
      </c>
      <c r="E137" s="42">
        <f>SUM(E138)</f>
        <v>0</v>
      </c>
      <c r="F137" s="42"/>
      <c r="G137" s="42"/>
      <c r="H137" s="129"/>
    </row>
    <row r="138" spans="1:8" ht="12.75" hidden="1">
      <c r="A138" s="79"/>
      <c r="B138" s="92"/>
      <c r="C138" s="4" t="s">
        <v>90</v>
      </c>
      <c r="D138" s="9" t="s">
        <v>110</v>
      </c>
      <c r="E138" s="24"/>
      <c r="F138" s="24"/>
      <c r="G138" s="24"/>
      <c r="H138" s="134"/>
    </row>
    <row r="139" spans="1:8" ht="13.5" hidden="1" thickBot="1">
      <c r="A139" s="79"/>
      <c r="B139" s="70"/>
      <c r="C139" s="26"/>
      <c r="D139" s="27"/>
      <c r="E139" s="47"/>
      <c r="F139" s="47"/>
      <c r="G139" s="47"/>
      <c r="H139" s="88"/>
    </row>
    <row r="140" spans="1:8" ht="15.75" thickBot="1">
      <c r="A140" s="57" t="s">
        <v>155</v>
      </c>
      <c r="B140" s="58"/>
      <c r="C140" s="101"/>
      <c r="D140" s="54" t="s">
        <v>156</v>
      </c>
      <c r="E140" s="75">
        <f>SUM(E141+E144)</f>
        <v>1181000</v>
      </c>
      <c r="F140" s="75">
        <f>SUM(F141+F144)</f>
        <v>1603</v>
      </c>
      <c r="G140" s="75">
        <f>SUM(G141+G144)</f>
        <v>9738</v>
      </c>
      <c r="H140" s="121">
        <f>SUM(H141+H144)</f>
        <v>1172865</v>
      </c>
    </row>
    <row r="141" spans="1:8" ht="25.5">
      <c r="A141" s="77"/>
      <c r="B141" s="2" t="s">
        <v>157</v>
      </c>
      <c r="C141" s="55"/>
      <c r="D141" s="147" t="s">
        <v>158</v>
      </c>
      <c r="E141" s="42">
        <f>SUM(E142)</f>
        <v>1176000</v>
      </c>
      <c r="F141" s="42">
        <f>SUM(F142)</f>
        <v>0</v>
      </c>
      <c r="G141" s="42">
        <f>SUM(G142)</f>
        <v>9738</v>
      </c>
      <c r="H141" s="169">
        <f>SUM(H142)</f>
        <v>1166262</v>
      </c>
    </row>
    <row r="142" spans="1:8" ht="22.5" customHeight="1">
      <c r="A142" s="79"/>
      <c r="B142" s="70"/>
      <c r="C142" s="148" t="s">
        <v>176</v>
      </c>
      <c r="D142" s="9" t="s">
        <v>189</v>
      </c>
      <c r="E142" s="24">
        <v>1176000</v>
      </c>
      <c r="F142" s="24"/>
      <c r="G142" s="24">
        <v>9738</v>
      </c>
      <c r="H142" s="134">
        <f>SUM(E142-G142)</f>
        <v>1166262</v>
      </c>
    </row>
    <row r="143" spans="1:8" ht="34.5" customHeight="1" hidden="1">
      <c r="A143" s="79"/>
      <c r="B143" s="70"/>
      <c r="C143" s="148" t="s">
        <v>159</v>
      </c>
      <c r="D143" s="9" t="s">
        <v>160</v>
      </c>
      <c r="E143" s="24"/>
      <c r="F143" s="24"/>
      <c r="G143" s="24"/>
      <c r="H143" s="134"/>
    </row>
    <row r="144" spans="1:8" ht="38.25">
      <c r="A144" s="77"/>
      <c r="B144" s="14" t="s">
        <v>91</v>
      </c>
      <c r="C144" s="55"/>
      <c r="D144" s="32" t="s">
        <v>188</v>
      </c>
      <c r="E144" s="42">
        <f>SUM(E145)</f>
        <v>5000</v>
      </c>
      <c r="F144" s="42">
        <f>SUM(F145)</f>
        <v>1603</v>
      </c>
      <c r="G144" s="42">
        <f>SUM(G145)</f>
        <v>0</v>
      </c>
      <c r="H144" s="129">
        <f>SUM(H145)</f>
        <v>6603</v>
      </c>
    </row>
    <row r="145" spans="1:8" ht="25.5" customHeight="1" thickBot="1">
      <c r="A145" s="79"/>
      <c r="B145" s="70"/>
      <c r="C145" s="148" t="s">
        <v>176</v>
      </c>
      <c r="D145" s="9" t="s">
        <v>189</v>
      </c>
      <c r="E145" s="24">
        <v>5000</v>
      </c>
      <c r="F145" s="24">
        <v>1603</v>
      </c>
      <c r="G145" s="24"/>
      <c r="H145" s="134">
        <f>SUM(E145:F145)</f>
        <v>6603</v>
      </c>
    </row>
    <row r="146" spans="1:8" ht="12.75" hidden="1">
      <c r="A146" s="79"/>
      <c r="B146" s="70"/>
      <c r="C146" s="4"/>
      <c r="D146" s="9"/>
      <c r="E146" s="24"/>
      <c r="F146" s="24"/>
      <c r="G146" s="24"/>
      <c r="H146" s="134"/>
    </row>
    <row r="147" spans="1:8" ht="12.75" hidden="1">
      <c r="A147" s="79"/>
      <c r="B147" s="94"/>
      <c r="C147" s="4"/>
      <c r="D147" s="9"/>
      <c r="E147" s="24"/>
      <c r="F147" s="24"/>
      <c r="G147" s="24"/>
      <c r="H147" s="134"/>
    </row>
    <row r="148" spans="1:8" ht="26.25" customHeight="1" hidden="1">
      <c r="A148" s="76"/>
      <c r="B148" s="3" t="s">
        <v>162</v>
      </c>
      <c r="C148" s="14"/>
      <c r="D148" s="7" t="s">
        <v>111</v>
      </c>
      <c r="E148" s="20">
        <f>SUM(E149:E150)</f>
        <v>104000</v>
      </c>
      <c r="F148" s="20">
        <f>SUM(F149:F150)</f>
        <v>24336</v>
      </c>
      <c r="G148" s="20">
        <f>SUM(G149:G150)</f>
        <v>0</v>
      </c>
      <c r="H148" s="125">
        <f>SUM(H149:H150)</f>
        <v>128336</v>
      </c>
    </row>
    <row r="149" spans="1:8" ht="25.5" customHeight="1" hidden="1">
      <c r="A149" s="79"/>
      <c r="B149" s="70"/>
      <c r="C149" s="148" t="s">
        <v>176</v>
      </c>
      <c r="D149" s="9" t="s">
        <v>189</v>
      </c>
      <c r="E149" s="24">
        <v>41000</v>
      </c>
      <c r="F149" s="24">
        <v>1641</v>
      </c>
      <c r="G149" s="24"/>
      <c r="H149" s="134">
        <f>SUM(E149:F149)</f>
        <v>42641</v>
      </c>
    </row>
    <row r="150" spans="1:8" ht="22.5" hidden="1">
      <c r="A150" s="85"/>
      <c r="B150" s="37"/>
      <c r="C150" s="166">
        <v>2030</v>
      </c>
      <c r="D150" s="9" t="s">
        <v>190</v>
      </c>
      <c r="E150" s="24">
        <v>63000</v>
      </c>
      <c r="F150" s="24">
        <v>22695</v>
      </c>
      <c r="G150" s="24"/>
      <c r="H150" s="134">
        <f>SUM(E150:F150)</f>
        <v>85695</v>
      </c>
    </row>
    <row r="151" spans="1:8" ht="12.75" hidden="1">
      <c r="A151" s="85"/>
      <c r="B151" s="37"/>
      <c r="C151" s="15"/>
      <c r="D151" s="9"/>
      <c r="E151" s="24"/>
      <c r="F151" s="24"/>
      <c r="G151" s="24"/>
      <c r="H151" s="134"/>
    </row>
    <row r="152" spans="1:8" ht="12.75" hidden="1">
      <c r="A152" s="85"/>
      <c r="B152" s="37"/>
      <c r="C152" s="15"/>
      <c r="D152" s="9"/>
      <c r="E152" s="24"/>
      <c r="F152" s="24"/>
      <c r="G152" s="24"/>
      <c r="H152" s="134"/>
    </row>
    <row r="153" spans="1:8" ht="12.75" hidden="1">
      <c r="A153" s="85"/>
      <c r="B153" s="98"/>
      <c r="C153" s="15"/>
      <c r="D153" s="9" t="s">
        <v>41</v>
      </c>
      <c r="E153" s="24"/>
      <c r="F153" s="24"/>
      <c r="G153" s="24"/>
      <c r="H153" s="134"/>
    </row>
    <row r="154" spans="1:8" ht="12.75" hidden="1">
      <c r="A154" s="86"/>
      <c r="B154" s="5">
        <v>85315</v>
      </c>
      <c r="C154" s="6"/>
      <c r="D154" s="7" t="s">
        <v>92</v>
      </c>
      <c r="E154" s="20">
        <f>SUM(E155:E156)</f>
        <v>0</v>
      </c>
      <c r="F154" s="20"/>
      <c r="G154" s="20"/>
      <c r="H154" s="125"/>
    </row>
    <row r="155" spans="1:8" ht="12.75" hidden="1">
      <c r="A155" s="85"/>
      <c r="B155" s="99"/>
      <c r="C155" s="15">
        <v>203</v>
      </c>
      <c r="D155" s="9" t="s">
        <v>112</v>
      </c>
      <c r="E155" s="24"/>
      <c r="F155" s="24"/>
      <c r="G155" s="24"/>
      <c r="H155" s="134"/>
    </row>
    <row r="156" spans="1:8" ht="12.75" hidden="1">
      <c r="A156" s="85"/>
      <c r="B156" s="98"/>
      <c r="C156" s="15"/>
      <c r="D156" s="9" t="s">
        <v>41</v>
      </c>
      <c r="E156" s="24"/>
      <c r="F156" s="24"/>
      <c r="G156" s="24"/>
      <c r="H156" s="134"/>
    </row>
    <row r="157" spans="1:8" ht="15.75" customHeight="1" hidden="1">
      <c r="A157" s="86"/>
      <c r="B157" s="5">
        <v>85216</v>
      </c>
      <c r="C157" s="6"/>
      <c r="D157" s="7" t="s">
        <v>113</v>
      </c>
      <c r="E157" s="20">
        <f>SUM(E159:E162)</f>
        <v>0</v>
      </c>
      <c r="F157" s="20">
        <f>SUM(F159)</f>
        <v>0</v>
      </c>
      <c r="G157" s="20">
        <f>SUM(G159)</f>
        <v>0</v>
      </c>
      <c r="H157" s="125">
        <f>SUM(H159)</f>
        <v>0</v>
      </c>
    </row>
    <row r="158" spans="1:8" ht="9" customHeight="1" hidden="1">
      <c r="A158" s="84"/>
      <c r="B158" s="97"/>
      <c r="C158" s="105"/>
      <c r="D158" s="43"/>
      <c r="E158" s="39"/>
      <c r="F158" s="39"/>
      <c r="G158" s="39"/>
      <c r="H158" s="140"/>
    </row>
    <row r="159" spans="1:8" ht="25.5" customHeight="1" hidden="1">
      <c r="A159" s="85"/>
      <c r="B159" s="37"/>
      <c r="C159" s="149">
        <v>2010</v>
      </c>
      <c r="D159" s="9" t="s">
        <v>108</v>
      </c>
      <c r="E159" s="24"/>
      <c r="F159" s="24"/>
      <c r="G159" s="24"/>
      <c r="H159" s="134"/>
    </row>
    <row r="160" spans="1:8" ht="12.75" hidden="1">
      <c r="A160" s="85"/>
      <c r="B160" s="37"/>
      <c r="C160" s="15"/>
      <c r="D160" s="9"/>
      <c r="E160" s="24"/>
      <c r="F160" s="24"/>
      <c r="G160" s="24"/>
      <c r="H160" s="134"/>
    </row>
    <row r="161" spans="1:8" ht="12.75" hidden="1">
      <c r="A161" s="85"/>
      <c r="B161" s="37"/>
      <c r="C161" s="15"/>
      <c r="D161" s="9"/>
      <c r="E161" s="24"/>
      <c r="F161" s="24"/>
      <c r="G161" s="24"/>
      <c r="H161" s="134"/>
    </row>
    <row r="162" spans="1:8" ht="12.75" hidden="1">
      <c r="A162" s="85"/>
      <c r="B162" s="98"/>
      <c r="C162" s="15"/>
      <c r="D162" s="9"/>
      <c r="E162" s="24"/>
      <c r="F162" s="24"/>
      <c r="G162" s="24"/>
      <c r="H162" s="134"/>
    </row>
    <row r="163" spans="1:8" ht="12.75" hidden="1">
      <c r="A163" s="86"/>
      <c r="B163" s="5">
        <v>85219</v>
      </c>
      <c r="C163" s="6"/>
      <c r="D163" s="7" t="s">
        <v>93</v>
      </c>
      <c r="E163" s="20">
        <f>SUM(E164)</f>
        <v>76000</v>
      </c>
      <c r="F163" s="20">
        <f>SUM(F164)</f>
        <v>6000</v>
      </c>
      <c r="G163" s="20">
        <f>SUM(G164)</f>
        <v>0</v>
      </c>
      <c r="H163" s="125">
        <f>SUM(H164)</f>
        <v>82000</v>
      </c>
    </row>
    <row r="164" spans="1:8" ht="27" customHeight="1" hidden="1">
      <c r="A164" s="85"/>
      <c r="B164" s="99"/>
      <c r="C164" s="166">
        <v>2030</v>
      </c>
      <c r="D164" s="9" t="s">
        <v>194</v>
      </c>
      <c r="E164" s="24">
        <v>76000</v>
      </c>
      <c r="F164" s="24">
        <v>6000</v>
      </c>
      <c r="G164" s="24"/>
      <c r="H164" s="134">
        <f>SUM(E164:F164)</f>
        <v>82000</v>
      </c>
    </row>
    <row r="165" spans="1:8" ht="24" customHeight="1" hidden="1">
      <c r="A165" s="85"/>
      <c r="B165" s="37"/>
      <c r="C165" s="148" t="s">
        <v>161</v>
      </c>
      <c r="D165" s="9" t="s">
        <v>136</v>
      </c>
      <c r="E165" s="24" t="s">
        <v>12</v>
      </c>
      <c r="F165" s="24">
        <v>1748</v>
      </c>
      <c r="G165" s="24"/>
      <c r="H165" s="134">
        <f>SUM(F165)</f>
        <v>1748</v>
      </c>
    </row>
    <row r="166" spans="1:8" ht="12.75" hidden="1">
      <c r="A166" s="85"/>
      <c r="B166" s="37"/>
      <c r="C166" s="15"/>
      <c r="D166" s="9"/>
      <c r="E166" s="24"/>
      <c r="F166" s="24"/>
      <c r="G166" s="24"/>
      <c r="H166" s="134"/>
    </row>
    <row r="167" spans="1:8" ht="12.75" hidden="1">
      <c r="A167" s="85"/>
      <c r="B167" s="98"/>
      <c r="C167" s="15"/>
      <c r="D167" s="9"/>
      <c r="E167" s="24"/>
      <c r="F167" s="24"/>
      <c r="G167" s="24"/>
      <c r="H167" s="134"/>
    </row>
    <row r="168" spans="1:8" ht="12.75" hidden="1">
      <c r="A168" s="86"/>
      <c r="B168" s="5">
        <v>85228</v>
      </c>
      <c r="C168" s="6"/>
      <c r="D168" s="7" t="s">
        <v>114</v>
      </c>
      <c r="E168" s="20">
        <f>SUM(E169)</f>
        <v>0</v>
      </c>
      <c r="F168" s="20">
        <f>SUM(F169)</f>
        <v>4000</v>
      </c>
      <c r="G168" s="20">
        <f>SUM(G169)</f>
        <v>0</v>
      </c>
      <c r="H168" s="125">
        <f>SUM(H169)</f>
        <v>4000</v>
      </c>
    </row>
    <row r="169" spans="1:8" ht="25.5" customHeight="1" hidden="1">
      <c r="A169" s="79"/>
      <c r="B169" s="70"/>
      <c r="C169" s="148" t="s">
        <v>176</v>
      </c>
      <c r="D169" s="9" t="s">
        <v>189</v>
      </c>
      <c r="E169" s="24" t="s">
        <v>12</v>
      </c>
      <c r="F169" s="24">
        <v>4000</v>
      </c>
      <c r="G169" s="24"/>
      <c r="H169" s="134">
        <f>SUM(E169:F169)</f>
        <v>4000</v>
      </c>
    </row>
    <row r="170" spans="1:8" ht="12.75" hidden="1">
      <c r="A170" s="85"/>
      <c r="B170" s="98"/>
      <c r="C170" s="4" t="s">
        <v>166</v>
      </c>
      <c r="D170" s="9" t="s">
        <v>94</v>
      </c>
      <c r="E170" s="24">
        <v>9000</v>
      </c>
      <c r="F170" s="24"/>
      <c r="G170" s="24">
        <v>7000</v>
      </c>
      <c r="H170" s="134">
        <f>SUM(E170-G170)</f>
        <v>2000</v>
      </c>
    </row>
    <row r="171" spans="1:8" ht="12.75" hidden="1">
      <c r="A171" s="84"/>
      <c r="B171" s="5">
        <v>85295</v>
      </c>
      <c r="C171" s="6"/>
      <c r="D171" s="7" t="s">
        <v>85</v>
      </c>
      <c r="E171" s="20">
        <f>SUM(E173)</f>
        <v>22000</v>
      </c>
      <c r="F171" s="20">
        <f>SUM(F173)</f>
        <v>34000</v>
      </c>
      <c r="G171" s="20">
        <f>SUM(G173)</f>
        <v>0</v>
      </c>
      <c r="H171" s="125">
        <f>SUM(H173)</f>
        <v>56000</v>
      </c>
    </row>
    <row r="172" spans="1:8" ht="22.5" hidden="1">
      <c r="A172" s="85"/>
      <c r="B172" s="99"/>
      <c r="C172" s="15">
        <v>201</v>
      </c>
      <c r="D172" s="9" t="s">
        <v>108</v>
      </c>
      <c r="E172" s="24"/>
      <c r="F172" s="24"/>
      <c r="G172" s="24"/>
      <c r="H172" s="134"/>
    </row>
    <row r="173" spans="1:8" ht="22.5" hidden="1">
      <c r="A173" s="85"/>
      <c r="B173" s="37"/>
      <c r="C173" s="166">
        <v>2030</v>
      </c>
      <c r="D173" s="9" t="s">
        <v>190</v>
      </c>
      <c r="E173" s="24">
        <v>22000</v>
      </c>
      <c r="F173" s="24">
        <v>34000</v>
      </c>
      <c r="G173" s="24"/>
      <c r="H173" s="134">
        <f>SUM(E173:F173)</f>
        <v>56000</v>
      </c>
    </row>
    <row r="174" spans="1:8" ht="25.5" customHeight="1" hidden="1" thickBot="1">
      <c r="A174" s="85"/>
      <c r="B174" s="37"/>
      <c r="C174" s="148" t="s">
        <v>161</v>
      </c>
      <c r="D174" s="9" t="s">
        <v>136</v>
      </c>
      <c r="E174" s="47">
        <v>2756</v>
      </c>
      <c r="F174" s="47">
        <v>1238</v>
      </c>
      <c r="G174" s="47"/>
      <c r="H174" s="88">
        <f>SUM(E174:F174)</f>
        <v>3994</v>
      </c>
    </row>
    <row r="175" spans="1:8" ht="18.75" customHeight="1" thickBot="1">
      <c r="A175" s="48">
        <v>854</v>
      </c>
      <c r="B175" s="53"/>
      <c r="C175" s="69"/>
      <c r="D175" s="54" t="s">
        <v>115</v>
      </c>
      <c r="E175" s="75">
        <f>SUM(E179)</f>
        <v>34670</v>
      </c>
      <c r="F175" s="75">
        <f>SUM(F179)</f>
        <v>7303</v>
      </c>
      <c r="G175" s="75">
        <f>SUM(G179)</f>
        <v>0</v>
      </c>
      <c r="H175" s="121">
        <f>SUM(H179)</f>
        <v>41973</v>
      </c>
    </row>
    <row r="176" spans="1:8" ht="30" customHeight="1" hidden="1">
      <c r="A176" s="85"/>
      <c r="B176" s="51">
        <v>85412</v>
      </c>
      <c r="C176" s="106"/>
      <c r="D176" s="32" t="s">
        <v>200</v>
      </c>
      <c r="E176" s="42">
        <f>SUM(E178)</f>
        <v>0</v>
      </c>
      <c r="F176" s="42">
        <f>SUM(F178)</f>
        <v>11900</v>
      </c>
      <c r="G176" s="42">
        <f>SUM(G178)</f>
        <v>0</v>
      </c>
      <c r="H176" s="129">
        <f>SUM(H178)</f>
        <v>11900</v>
      </c>
    </row>
    <row r="177" spans="1:8" ht="27" customHeight="1" hidden="1">
      <c r="A177" s="85"/>
      <c r="B177" s="37"/>
      <c r="C177" s="148" t="s">
        <v>161</v>
      </c>
      <c r="D177" s="9" t="s">
        <v>136</v>
      </c>
      <c r="E177" s="24" t="s">
        <v>12</v>
      </c>
      <c r="F177" s="24">
        <v>18721</v>
      </c>
      <c r="G177" s="24"/>
      <c r="H177" s="134">
        <f>SUM(F177)</f>
        <v>18721</v>
      </c>
    </row>
    <row r="178" spans="1:8" ht="12.75" hidden="1">
      <c r="A178" s="80"/>
      <c r="B178" s="36"/>
      <c r="C178" s="172" t="s">
        <v>167</v>
      </c>
      <c r="D178" s="180" t="s">
        <v>134</v>
      </c>
      <c r="E178" s="178" t="s">
        <v>12</v>
      </c>
      <c r="F178" s="176">
        <v>11900</v>
      </c>
      <c r="G178" s="176"/>
      <c r="H178" s="177">
        <f>SUM(F178)</f>
        <v>11900</v>
      </c>
    </row>
    <row r="179" spans="1:8" ht="12.75">
      <c r="A179" s="84"/>
      <c r="B179" s="5">
        <v>85415</v>
      </c>
      <c r="C179" s="6"/>
      <c r="D179" s="7" t="s">
        <v>184</v>
      </c>
      <c r="E179" s="20">
        <f>SUM(E180:E182)</f>
        <v>34670</v>
      </c>
      <c r="F179" s="20">
        <f>SUM(F180)</f>
        <v>7303</v>
      </c>
      <c r="G179" s="20"/>
      <c r="H179" s="125">
        <f>SUM(H180)</f>
        <v>41973</v>
      </c>
    </row>
    <row r="180" spans="1:8" ht="14.25" customHeight="1" thickBot="1">
      <c r="A180" s="84"/>
      <c r="B180" s="100"/>
      <c r="C180" s="149">
        <v>2030</v>
      </c>
      <c r="D180" s="9" t="s">
        <v>190</v>
      </c>
      <c r="E180" s="19">
        <v>34670</v>
      </c>
      <c r="F180" s="19">
        <v>7303</v>
      </c>
      <c r="G180" s="19"/>
      <c r="H180" s="139">
        <f>SUM(E180:F180)</f>
        <v>41973</v>
      </c>
    </row>
    <row r="181" spans="1:8" ht="12.75" hidden="1">
      <c r="A181" s="87"/>
      <c r="B181" s="37"/>
      <c r="C181" s="4" t="s">
        <v>24</v>
      </c>
      <c r="D181" s="9" t="s">
        <v>94</v>
      </c>
      <c r="E181" s="24" t="s">
        <v>12</v>
      </c>
      <c r="F181" s="24"/>
      <c r="G181" s="24"/>
      <c r="H181" s="134"/>
    </row>
    <row r="182" spans="1:8" ht="12.75" hidden="1">
      <c r="A182" s="85"/>
      <c r="B182" s="50"/>
      <c r="C182" s="4" t="s">
        <v>28</v>
      </c>
      <c r="D182" s="11" t="s">
        <v>134</v>
      </c>
      <c r="E182" s="34"/>
      <c r="F182" s="34"/>
      <c r="G182" s="34"/>
      <c r="H182" s="131"/>
    </row>
    <row r="183" spans="1:8" ht="12.75" hidden="1">
      <c r="A183" s="86"/>
      <c r="B183" s="5">
        <v>85495</v>
      </c>
      <c r="C183" s="6"/>
      <c r="D183" s="7" t="s">
        <v>85</v>
      </c>
      <c r="E183" s="20">
        <f>SUM(E184:E185)</f>
        <v>0</v>
      </c>
      <c r="F183" s="20"/>
      <c r="G183" s="20"/>
      <c r="H183" s="125"/>
    </row>
    <row r="184" spans="1:8" ht="12.75" hidden="1">
      <c r="A184" s="85"/>
      <c r="B184" s="99"/>
      <c r="C184" s="15">
        <v>203</v>
      </c>
      <c r="D184" s="9" t="s">
        <v>109</v>
      </c>
      <c r="E184" s="24"/>
      <c r="F184" s="24"/>
      <c r="G184" s="24"/>
      <c r="H184" s="134"/>
    </row>
    <row r="185" spans="1:8" ht="13.5" hidden="1" thickBot="1">
      <c r="A185" s="85"/>
      <c r="B185" s="37"/>
      <c r="C185" s="46"/>
      <c r="D185" s="27"/>
      <c r="E185" s="47"/>
      <c r="F185" s="47"/>
      <c r="G185" s="47"/>
      <c r="H185" s="88"/>
    </row>
    <row r="186" spans="1:8" ht="29.25" customHeight="1" hidden="1" thickBot="1">
      <c r="A186" s="52">
        <v>900</v>
      </c>
      <c r="B186" s="53"/>
      <c r="C186" s="69"/>
      <c r="D186" s="54" t="s">
        <v>116</v>
      </c>
      <c r="E186" s="75">
        <f>SUM(E187)</f>
        <v>0</v>
      </c>
      <c r="F186" s="75">
        <f>SUM(F187)</f>
        <v>11224</v>
      </c>
      <c r="G186" s="75">
        <f>SUM(G187)</f>
        <v>0</v>
      </c>
      <c r="H186" s="121">
        <f>SUM(H187)</f>
        <v>11224</v>
      </c>
    </row>
    <row r="187" spans="1:8" ht="12.75" hidden="1">
      <c r="A187" s="86"/>
      <c r="B187" s="51">
        <v>90001</v>
      </c>
      <c r="C187" s="106"/>
      <c r="D187" s="32" t="s">
        <v>95</v>
      </c>
      <c r="E187" s="42">
        <f>SUM(E191)</f>
        <v>0</v>
      </c>
      <c r="F187" s="42">
        <f>SUM(F191)</f>
        <v>11224</v>
      </c>
      <c r="G187" s="42">
        <f>SUM(G191)</f>
        <v>0</v>
      </c>
      <c r="H187" s="129">
        <f>SUM(H191)</f>
        <v>11224</v>
      </c>
    </row>
    <row r="188" spans="1:8" ht="12.75" hidden="1">
      <c r="A188" s="84"/>
      <c r="B188" s="45"/>
      <c r="C188" s="148" t="s">
        <v>166</v>
      </c>
      <c r="D188" s="9" t="s">
        <v>129</v>
      </c>
      <c r="E188" s="24">
        <v>3434</v>
      </c>
      <c r="F188" s="24">
        <v>1451</v>
      </c>
      <c r="G188" s="24"/>
      <c r="H188" s="134">
        <f>SUM(E188:F188)</f>
        <v>4885</v>
      </c>
    </row>
    <row r="189" spans="1:8" ht="12.75" hidden="1">
      <c r="A189" s="85"/>
      <c r="B189" s="37"/>
      <c r="C189" s="4" t="s">
        <v>27</v>
      </c>
      <c r="D189" s="9" t="s">
        <v>105</v>
      </c>
      <c r="E189" s="24"/>
      <c r="F189" s="24"/>
      <c r="G189" s="24"/>
      <c r="H189" s="134"/>
    </row>
    <row r="190" spans="1:8" ht="33.75" hidden="1">
      <c r="A190" s="85"/>
      <c r="B190" s="37"/>
      <c r="C190" s="165" t="s">
        <v>164</v>
      </c>
      <c r="D190" s="142" t="s">
        <v>153</v>
      </c>
      <c r="E190" s="24">
        <v>10000</v>
      </c>
      <c r="F190" s="24"/>
      <c r="G190" s="24">
        <v>10000</v>
      </c>
      <c r="H190" s="134">
        <f>SUM(E190-G190)</f>
        <v>0</v>
      </c>
    </row>
    <row r="191" spans="1:8" ht="36.75" customHeight="1" hidden="1" thickBot="1">
      <c r="A191" s="85"/>
      <c r="B191" s="37"/>
      <c r="C191" s="165" t="s">
        <v>203</v>
      </c>
      <c r="D191" s="142" t="s">
        <v>204</v>
      </c>
      <c r="E191" s="24" t="s">
        <v>12</v>
      </c>
      <c r="F191" s="24">
        <v>11224</v>
      </c>
      <c r="G191" s="24"/>
      <c r="H191" s="134">
        <f>SUM(F191)</f>
        <v>11224</v>
      </c>
    </row>
    <row r="192" spans="1:8" ht="12.75" hidden="1">
      <c r="A192" s="85"/>
      <c r="B192" s="5">
        <v>90002</v>
      </c>
      <c r="C192" s="6"/>
      <c r="D192" s="7" t="s">
        <v>131</v>
      </c>
      <c r="E192" s="20">
        <f>SUM(E193:E194)</f>
        <v>0</v>
      </c>
      <c r="F192" s="20"/>
      <c r="G192" s="20"/>
      <c r="H192" s="125"/>
    </row>
    <row r="193" spans="1:8" ht="12.75" hidden="1">
      <c r="A193" s="84"/>
      <c r="B193" s="45"/>
      <c r="C193" s="4" t="s">
        <v>24</v>
      </c>
      <c r="D193" s="9" t="s">
        <v>130</v>
      </c>
      <c r="E193" s="24"/>
      <c r="F193" s="24"/>
      <c r="G193" s="24"/>
      <c r="H193" s="134"/>
    </row>
    <row r="194" spans="1:8" ht="12.75" hidden="1">
      <c r="A194" s="85"/>
      <c r="B194" s="36"/>
      <c r="C194" s="30"/>
      <c r="D194" s="30"/>
      <c r="E194" s="35"/>
      <c r="F194" s="35"/>
      <c r="G194" s="35"/>
      <c r="H194" s="123"/>
    </row>
    <row r="195" spans="1:8" ht="12.75" hidden="1">
      <c r="A195" s="85"/>
      <c r="B195" s="5">
        <v>90015</v>
      </c>
      <c r="C195" s="6"/>
      <c r="D195" s="7" t="s">
        <v>96</v>
      </c>
      <c r="E195" s="20">
        <f>SUM(E196)</f>
        <v>11616</v>
      </c>
      <c r="F195" s="20">
        <f>SUM(F196)</f>
        <v>6228</v>
      </c>
      <c r="G195" s="20">
        <f>SUM(G196)</f>
        <v>0</v>
      </c>
      <c r="H195" s="125">
        <f>SUM(H196)</f>
        <v>17844</v>
      </c>
    </row>
    <row r="196" spans="1:8" ht="28.5" customHeight="1" hidden="1" thickBot="1">
      <c r="A196" s="85"/>
      <c r="B196" s="99"/>
      <c r="C196" s="15">
        <v>2010</v>
      </c>
      <c r="D196" s="9" t="s">
        <v>108</v>
      </c>
      <c r="E196" s="24">
        <v>11616</v>
      </c>
      <c r="F196" s="155">
        <v>6228</v>
      </c>
      <c r="G196" s="24"/>
      <c r="H196" s="134">
        <f>SUM(E196:F196)</f>
        <v>17844</v>
      </c>
    </row>
    <row r="197" spans="1:8" ht="27.75" customHeight="1" hidden="1" thickBot="1">
      <c r="A197" s="52">
        <v>921</v>
      </c>
      <c r="B197" s="53"/>
      <c r="C197" s="69"/>
      <c r="D197" s="54" t="s">
        <v>142</v>
      </c>
      <c r="E197" s="75">
        <f>SUM(E198+E201)</f>
        <v>3970</v>
      </c>
      <c r="F197" s="75">
        <f aca="true" t="shared" si="1" ref="F197:H198">SUM(F198)</f>
        <v>0</v>
      </c>
      <c r="G197" s="75">
        <f t="shared" si="1"/>
        <v>750</v>
      </c>
      <c r="H197" s="121">
        <f t="shared" si="1"/>
        <v>3220</v>
      </c>
    </row>
    <row r="198" spans="1:8" ht="16.5" customHeight="1" hidden="1">
      <c r="A198" s="80"/>
      <c r="B198" s="112">
        <v>92109</v>
      </c>
      <c r="C198" s="112"/>
      <c r="D198" s="112" t="s">
        <v>152</v>
      </c>
      <c r="E198" s="145">
        <f>SUM(E199)</f>
        <v>3970</v>
      </c>
      <c r="F198" s="145">
        <f t="shared" si="1"/>
        <v>0</v>
      </c>
      <c r="G198" s="145">
        <f t="shared" si="1"/>
        <v>750</v>
      </c>
      <c r="H198" s="146">
        <f t="shared" si="1"/>
        <v>3220</v>
      </c>
    </row>
    <row r="199" spans="1:8" ht="23.25" customHeight="1" hidden="1" thickBot="1">
      <c r="A199" s="80"/>
      <c r="C199" s="149">
        <v>6290</v>
      </c>
      <c r="D199" s="11" t="s">
        <v>170</v>
      </c>
      <c r="E199" s="24">
        <v>3970</v>
      </c>
      <c r="F199" s="156"/>
      <c r="G199" s="156">
        <v>750</v>
      </c>
      <c r="H199" s="131">
        <f>SUM(E199-G199)</f>
        <v>3220</v>
      </c>
    </row>
    <row r="200" spans="1:8" ht="15.75" customHeight="1" hidden="1" thickBot="1">
      <c r="A200" s="52">
        <v>926</v>
      </c>
      <c r="B200" s="53"/>
      <c r="C200" s="69"/>
      <c r="D200" s="54" t="s">
        <v>171</v>
      </c>
      <c r="E200" s="75">
        <f aca="true" t="shared" si="2" ref="E200:H201">SUM(E201)</f>
        <v>0</v>
      </c>
      <c r="F200" s="75">
        <f t="shared" si="2"/>
        <v>500</v>
      </c>
      <c r="G200" s="75">
        <f t="shared" si="2"/>
        <v>0</v>
      </c>
      <c r="H200" s="121">
        <f t="shared" si="2"/>
        <v>500</v>
      </c>
    </row>
    <row r="201" spans="1:8" ht="15.75" customHeight="1" hidden="1">
      <c r="A201" s="85"/>
      <c r="B201" s="5">
        <v>92695</v>
      </c>
      <c r="C201" s="106"/>
      <c r="D201" s="32" t="s">
        <v>85</v>
      </c>
      <c r="E201" s="42">
        <f t="shared" si="2"/>
        <v>0</v>
      </c>
      <c r="F201" s="42">
        <f t="shared" si="2"/>
        <v>500</v>
      </c>
      <c r="G201" s="42">
        <f t="shared" si="2"/>
        <v>0</v>
      </c>
      <c r="H201" s="129">
        <f t="shared" si="2"/>
        <v>500</v>
      </c>
    </row>
    <row r="202" spans="1:8" ht="28.5" customHeight="1" hidden="1" thickBot="1">
      <c r="A202" s="80"/>
      <c r="C202" s="148" t="s">
        <v>161</v>
      </c>
      <c r="D202" s="9" t="s">
        <v>136</v>
      </c>
      <c r="E202" s="24" t="s">
        <v>12</v>
      </c>
      <c r="F202" s="156">
        <v>500</v>
      </c>
      <c r="G202" s="179"/>
      <c r="H202" s="131">
        <f>SUM(F202)</f>
        <v>500</v>
      </c>
    </row>
    <row r="203" spans="1:8" ht="25.5" customHeight="1" hidden="1" thickBot="1">
      <c r="A203" s="80"/>
      <c r="B203" s="37"/>
      <c r="C203" s="166">
        <v>2710</v>
      </c>
      <c r="D203" s="11" t="s">
        <v>202</v>
      </c>
      <c r="E203" s="171">
        <v>3000</v>
      </c>
      <c r="F203" s="171">
        <v>3000</v>
      </c>
      <c r="G203" s="171"/>
      <c r="H203" s="173">
        <f>SUM(E203:F203)</f>
        <v>6000</v>
      </c>
    </row>
    <row r="204" spans="1:8" ht="16.5" thickBot="1">
      <c r="A204" s="48"/>
      <c r="B204" s="49"/>
      <c r="C204" s="69"/>
      <c r="D204" s="107" t="s">
        <v>97</v>
      </c>
      <c r="E204" s="75">
        <f>SUM(E35+E140+E175)</f>
        <v>1215670</v>
      </c>
      <c r="F204" s="75">
        <f>SUM(F35+F140+F175)</f>
        <v>10106</v>
      </c>
      <c r="G204" s="75">
        <f>SUM(G35+G140+G175)</f>
        <v>9738</v>
      </c>
      <c r="H204" s="121">
        <f>SUM(H35+H140+H175)</f>
        <v>1216038</v>
      </c>
    </row>
  </sheetData>
  <mergeCells count="1">
    <mergeCell ref="G1:H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SKARBNIK</cp:lastModifiedBy>
  <cp:lastPrinted>2006-09-08T06:54:01Z</cp:lastPrinted>
  <dcterms:created xsi:type="dcterms:W3CDTF">2002-11-14T09:03:44Z</dcterms:created>
  <dcterms:modified xsi:type="dcterms:W3CDTF">2006-09-11T05:57:49Z</dcterms:modified>
  <cp:category/>
  <cp:version/>
  <cp:contentType/>
  <cp:contentStatus/>
</cp:coreProperties>
</file>